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/>
  <mc:AlternateContent xmlns:mc="http://schemas.openxmlformats.org/markup-compatibility/2006">
    <mc:Choice Requires="x15">
      <x15ac:absPath xmlns:x15ac="http://schemas.microsoft.com/office/spreadsheetml/2010/11/ac" url="/Users/macbook/Desktop/"/>
    </mc:Choice>
  </mc:AlternateContent>
  <xr:revisionPtr revIDLastSave="0" documentId="8_{292A595E-B705-BF4F-B0F2-0C1B21C06EA1}" xr6:coauthVersionLast="36" xr6:coauthVersionMax="36" xr10:uidLastSave="{00000000-0000-0000-0000-000000000000}"/>
  <bookViews>
    <workbookView xWindow="0" yWindow="460" windowWidth="28800" windowHeight="16240" activeTab="1" xr2:uid="{00000000-000D-0000-FFFF-FFFF00000000}"/>
  </bookViews>
  <sheets>
    <sheet name="Double Messieurs" sheetId="1" r:id="rId1"/>
    <sheet name="Double Dames" sheetId="2" r:id="rId2"/>
    <sheet name="Double Mixte" sheetId="3" r:id="rId3"/>
  </sheets>
  <calcPr calcId="181029"/>
</workbook>
</file>

<file path=xl/calcChain.xml><?xml version="1.0" encoding="utf-8"?>
<calcChain xmlns="http://schemas.openxmlformats.org/spreadsheetml/2006/main">
  <c r="J28" i="3" l="1"/>
  <c r="J20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15" i="3"/>
  <c r="J37" i="3"/>
  <c r="J36" i="3"/>
  <c r="J26" i="3"/>
  <c r="J35" i="3"/>
  <c r="J34" i="3"/>
  <c r="J33" i="3"/>
  <c r="J32" i="3"/>
  <c r="J31" i="3"/>
  <c r="J30" i="3"/>
  <c r="J29" i="3"/>
  <c r="J27" i="3"/>
  <c r="J25" i="3"/>
  <c r="J24" i="3"/>
  <c r="J23" i="3"/>
  <c r="J22" i="3"/>
  <c r="J21" i="3"/>
  <c r="J19" i="3"/>
  <c r="J18" i="3"/>
  <c r="J17" i="3"/>
  <c r="J11" i="3"/>
  <c r="J16" i="3"/>
  <c r="J14" i="3"/>
  <c r="J13" i="3"/>
  <c r="J12" i="3"/>
  <c r="J9" i="3"/>
  <c r="J10" i="3"/>
  <c r="L42" i="2"/>
  <c r="L41" i="2"/>
  <c r="L40" i="2"/>
  <c r="L39" i="2"/>
  <c r="L38" i="2"/>
  <c r="L37" i="2"/>
  <c r="L36" i="2"/>
  <c r="L35" i="2"/>
  <c r="L34" i="2"/>
  <c r="L33" i="2"/>
  <c r="L32" i="2"/>
  <c r="L31" i="2"/>
  <c r="L25" i="2"/>
  <c r="L30" i="2"/>
  <c r="L29" i="2"/>
  <c r="L28" i="2"/>
  <c r="L27" i="2"/>
  <c r="L16" i="2"/>
  <c r="L26" i="2"/>
  <c r="L24" i="2"/>
  <c r="L23" i="2"/>
  <c r="L22" i="2"/>
  <c r="L21" i="2"/>
  <c r="L20" i="2"/>
  <c r="L19" i="2"/>
  <c r="L18" i="2"/>
  <c r="L17" i="2"/>
  <c r="L15" i="2"/>
  <c r="L14" i="2"/>
  <c r="L13" i="2"/>
  <c r="L12" i="2"/>
  <c r="L11" i="2"/>
  <c r="L10" i="2"/>
  <c r="L9" i="2"/>
  <c r="A28" i="3" l="1"/>
  <c r="A20" i="3"/>
  <c r="A39" i="2"/>
  <c r="M152" i="1"/>
  <c r="M151" i="1"/>
  <c r="M153" i="1"/>
  <c r="M154" i="1"/>
  <c r="M12" i="1"/>
  <c r="M13" i="1"/>
  <c r="M11" i="1"/>
  <c r="M10" i="1"/>
  <c r="M81" i="1"/>
  <c r="M150" i="1"/>
  <c r="M149" i="1"/>
  <c r="M148" i="1"/>
  <c r="M147" i="1"/>
  <c r="M146" i="1"/>
  <c r="M145" i="1"/>
  <c r="M69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86" i="1"/>
  <c r="M85" i="1"/>
  <c r="M118" i="1"/>
  <c r="M117" i="1"/>
  <c r="M116" i="1"/>
  <c r="M115" i="1"/>
  <c r="M114" i="1"/>
  <c r="M103" i="1"/>
  <c r="M102" i="1"/>
  <c r="M113" i="1"/>
  <c r="M112" i="1"/>
  <c r="M111" i="1"/>
  <c r="M110" i="1"/>
  <c r="M109" i="1"/>
  <c r="M108" i="1"/>
  <c r="M107" i="1"/>
  <c r="M106" i="1"/>
  <c r="M101" i="1"/>
  <c r="M100" i="1"/>
  <c r="M80" i="1"/>
  <c r="M84" i="1"/>
  <c r="M99" i="1"/>
  <c r="M82" i="1"/>
  <c r="M98" i="1"/>
  <c r="M97" i="1"/>
  <c r="M96" i="1"/>
  <c r="M95" i="1"/>
  <c r="M94" i="1"/>
  <c r="M93" i="1"/>
  <c r="M92" i="1"/>
  <c r="M91" i="1"/>
  <c r="M90" i="1"/>
  <c r="M89" i="1"/>
  <c r="M49" i="1"/>
  <c r="M88" i="1"/>
  <c r="M87" i="1"/>
  <c r="M71" i="1"/>
  <c r="M47" i="1"/>
  <c r="M70" i="1"/>
  <c r="M83" i="1"/>
  <c r="M46" i="1"/>
  <c r="M79" i="1"/>
  <c r="M31" i="1"/>
  <c r="M30" i="1"/>
  <c r="M58" i="1"/>
  <c r="M78" i="1"/>
  <c r="M77" i="1"/>
  <c r="M76" i="1"/>
  <c r="M75" i="1"/>
  <c r="M74" i="1"/>
  <c r="M73" i="1"/>
  <c r="M72" i="1"/>
  <c r="M68" i="1"/>
  <c r="M67" i="1"/>
  <c r="M56" i="1"/>
  <c r="M48" i="1"/>
  <c r="M51" i="1"/>
  <c r="M66" i="1"/>
  <c r="M65" i="1"/>
  <c r="M59" i="1"/>
  <c r="M64" i="1"/>
  <c r="M63" i="1"/>
  <c r="M62" i="1"/>
  <c r="M52" i="1"/>
  <c r="M39" i="1"/>
  <c r="M61" i="1"/>
  <c r="M57" i="1"/>
  <c r="M60" i="1"/>
  <c r="M41" i="1"/>
  <c r="M38" i="1"/>
  <c r="M55" i="1"/>
  <c r="M54" i="1"/>
  <c r="M53" i="1"/>
  <c r="M50" i="1"/>
  <c r="M20" i="1"/>
  <c r="M45" i="1"/>
  <c r="M44" i="1"/>
  <c r="M36" i="1"/>
  <c r="M29" i="1"/>
  <c r="M35" i="1"/>
  <c r="M104" i="1"/>
  <c r="M40" i="1"/>
  <c r="M37" i="1"/>
  <c r="M43" i="1"/>
  <c r="M34" i="1"/>
  <c r="M33" i="1"/>
  <c r="M42" i="1"/>
  <c r="M32" i="1"/>
  <c r="M28" i="1"/>
  <c r="M27" i="1"/>
  <c r="M24" i="1"/>
  <c r="M22" i="1"/>
  <c r="M25" i="1"/>
  <c r="M23" i="1"/>
  <c r="M105" i="1"/>
  <c r="M26" i="1"/>
  <c r="M21" i="1"/>
  <c r="M19" i="1"/>
  <c r="M17" i="1"/>
  <c r="M18" i="1"/>
  <c r="M16" i="1"/>
  <c r="M15" i="1"/>
  <c r="M14" i="1"/>
  <c r="M9" i="1"/>
  <c r="A152" i="1" l="1"/>
  <c r="A30" i="2"/>
  <c r="A27" i="2"/>
  <c r="A25" i="2"/>
  <c r="A18" i="2"/>
  <c r="A37" i="2"/>
  <c r="A21" i="2"/>
  <c r="A32" i="2"/>
  <c r="A42" i="2"/>
  <c r="A17" i="2"/>
  <c r="A24" i="2"/>
  <c r="A23" i="2"/>
  <c r="A31" i="2"/>
  <c r="A36" i="2"/>
  <c r="A41" i="2"/>
  <c r="A12" i="2"/>
  <c r="A16" i="2"/>
  <c r="A14" i="2"/>
  <c r="A22" i="2"/>
  <c r="A38" i="2"/>
  <c r="A11" i="2"/>
  <c r="A15" i="2"/>
  <c r="A20" i="2"/>
  <c r="A26" i="2"/>
  <c r="A28" i="2"/>
  <c r="A34" i="2"/>
  <c r="A40" i="2"/>
  <c r="A29" i="2"/>
  <c r="A19" i="2"/>
  <c r="A33" i="2"/>
  <c r="A13" i="2"/>
  <c r="A35" i="2"/>
  <c r="A50" i="3"/>
  <c r="A51" i="3"/>
  <c r="A81" i="3"/>
  <c r="A52" i="3"/>
  <c r="A69" i="3"/>
  <c r="A58" i="3"/>
  <c r="A59" i="3"/>
  <c r="A53" i="3"/>
  <c r="A46" i="3"/>
  <c r="A34" i="3"/>
  <c r="A10" i="3"/>
  <c r="A25" i="3"/>
  <c r="A41" i="3"/>
  <c r="A47" i="3"/>
  <c r="A48" i="3"/>
  <c r="A79" i="3"/>
  <c r="A19" i="3"/>
  <c r="A32" i="3"/>
  <c r="A57" i="3"/>
  <c r="A49" i="3"/>
  <c r="A21" i="3"/>
  <c r="A15" i="3"/>
  <c r="A44" i="3"/>
  <c r="A64" i="3"/>
  <c r="A72" i="3"/>
  <c r="A78" i="3"/>
  <c r="A29" i="3"/>
  <c r="A16" i="3"/>
  <c r="A22" i="3"/>
  <c r="A23" i="3"/>
  <c r="A14" i="3"/>
  <c r="A27" i="3"/>
  <c r="A39" i="3"/>
  <c r="A37" i="3"/>
  <c r="A54" i="3"/>
  <c r="A45" i="3"/>
  <c r="A61" i="3"/>
  <c r="A65" i="3"/>
  <c r="A68" i="3"/>
  <c r="A73" i="3"/>
  <c r="A76" i="3"/>
  <c r="A80" i="3"/>
  <c r="A9" i="3"/>
  <c r="A11" i="3"/>
  <c r="A17" i="3"/>
  <c r="A30" i="3"/>
  <c r="A26" i="3"/>
  <c r="A38" i="3"/>
  <c r="A40" i="3"/>
  <c r="A42" i="3"/>
  <c r="A55" i="3"/>
  <c r="A60" i="3"/>
  <c r="A62" i="3"/>
  <c r="A66" i="3"/>
  <c r="A70" i="3"/>
  <c r="A74" i="3"/>
  <c r="A77" i="3"/>
  <c r="A82" i="3"/>
  <c r="A12" i="3"/>
  <c r="A18" i="3"/>
  <c r="A13" i="3"/>
  <c r="A24" i="3"/>
  <c r="A33" i="3"/>
  <c r="A31" i="3"/>
  <c r="A36" i="3"/>
  <c r="A43" i="3"/>
  <c r="A56" i="3"/>
  <c r="A63" i="3"/>
  <c r="A67" i="3"/>
  <c r="A71" i="3"/>
  <c r="A75" i="3"/>
  <c r="A35" i="3"/>
  <c r="A151" i="1"/>
  <c r="A153" i="1"/>
  <c r="A21" i="1"/>
  <c r="A25" i="1"/>
  <c r="A34" i="1"/>
  <c r="A16" i="1"/>
  <c r="A154" i="1"/>
  <c r="A44" i="1"/>
  <c r="A39" i="1"/>
  <c r="A68" i="1"/>
  <c r="A58" i="1"/>
  <c r="A92" i="1"/>
  <c r="A99" i="1"/>
  <c r="A113" i="1"/>
  <c r="A121" i="1"/>
  <c r="A69" i="1"/>
  <c r="A148" i="1"/>
  <c r="A28" i="1"/>
  <c r="A104" i="1"/>
  <c r="A41" i="1"/>
  <c r="A64" i="1"/>
  <c r="A75" i="1"/>
  <c r="A49" i="1"/>
  <c r="A96" i="1"/>
  <c r="A101" i="1"/>
  <c r="A109" i="1"/>
  <c r="A115" i="1"/>
  <c r="A85" i="1"/>
  <c r="A125" i="1"/>
  <c r="A129" i="1"/>
  <c r="A133" i="1"/>
  <c r="A137" i="1"/>
  <c r="A141" i="1"/>
  <c r="A18" i="1"/>
  <c r="A45" i="1"/>
  <c r="A60" i="1"/>
  <c r="A59" i="1"/>
  <c r="A30" i="1"/>
  <c r="A110" i="1"/>
  <c r="A116" i="1"/>
  <c r="A122" i="1"/>
  <c r="A126" i="1"/>
  <c r="A134" i="1"/>
  <c r="A142" i="1"/>
  <c r="A149" i="1"/>
  <c r="A17" i="1"/>
  <c r="A24" i="1"/>
  <c r="A37" i="1"/>
  <c r="A29" i="1"/>
  <c r="A20" i="1"/>
  <c r="A55" i="1"/>
  <c r="A57" i="1"/>
  <c r="A62" i="1"/>
  <c r="A65" i="1"/>
  <c r="A56" i="1"/>
  <c r="A73" i="1"/>
  <c r="A77" i="1"/>
  <c r="A31" i="1"/>
  <c r="A70" i="1"/>
  <c r="A87" i="1"/>
  <c r="A90" i="1"/>
  <c r="A94" i="1"/>
  <c r="A98" i="1"/>
  <c r="A80" i="1"/>
  <c r="A107" i="1"/>
  <c r="A111" i="1"/>
  <c r="A103" i="1"/>
  <c r="A117" i="1"/>
  <c r="A119" i="1"/>
  <c r="A123" i="1"/>
  <c r="A127" i="1"/>
  <c r="A131" i="1"/>
  <c r="A135" i="1"/>
  <c r="A139" i="1"/>
  <c r="A143" i="1"/>
  <c r="A146" i="1"/>
  <c r="A150" i="1"/>
  <c r="A26" i="1"/>
  <c r="A35" i="1"/>
  <c r="A54" i="1"/>
  <c r="A52" i="1"/>
  <c r="A48" i="1"/>
  <c r="A83" i="1"/>
  <c r="A106" i="1"/>
  <c r="A102" i="1"/>
  <c r="A86" i="1"/>
  <c r="A130" i="1"/>
  <c r="A138" i="1"/>
  <c r="A145" i="1"/>
  <c r="A14" i="1"/>
  <c r="A105" i="1"/>
  <c r="A42" i="1"/>
  <c r="A23" i="1"/>
  <c r="A27" i="1"/>
  <c r="A33" i="1"/>
  <c r="A40" i="1"/>
  <c r="A50" i="1"/>
  <c r="A38" i="1"/>
  <c r="A67" i="1"/>
  <c r="A74" i="1"/>
  <c r="A78" i="1"/>
  <c r="A79" i="1"/>
  <c r="A88" i="1"/>
  <c r="A91" i="1"/>
  <c r="A95" i="1"/>
  <c r="A82" i="1"/>
  <c r="A100" i="1"/>
  <c r="A108" i="1"/>
  <c r="A112" i="1"/>
  <c r="A114" i="1"/>
  <c r="A118" i="1"/>
  <c r="A120" i="1"/>
  <c r="A124" i="1"/>
  <c r="A128" i="1"/>
  <c r="A132" i="1"/>
  <c r="A136" i="1"/>
  <c r="A140" i="1"/>
  <c r="A144" i="1"/>
  <c r="A81" i="1"/>
  <c r="A19" i="1"/>
  <c r="A46" i="1"/>
  <c r="A61" i="1"/>
  <c r="A76" i="1"/>
  <c r="A84" i="1"/>
  <c r="A15" i="1"/>
  <c r="A32" i="1"/>
  <c r="A53" i="1"/>
  <c r="A66" i="1"/>
  <c r="A89" i="1"/>
  <c r="A93" i="1"/>
  <c r="A36" i="1"/>
  <c r="A47" i="1"/>
  <c r="A63" i="1"/>
  <c r="A71" i="1"/>
  <c r="A147" i="1"/>
  <c r="A22" i="1"/>
  <c r="A43" i="1"/>
  <c r="A51" i="1"/>
  <c r="A72" i="1"/>
  <c r="A97" i="1"/>
</calcChain>
</file>

<file path=xl/sharedStrings.xml><?xml version="1.0" encoding="utf-8"?>
<sst xmlns="http://schemas.openxmlformats.org/spreadsheetml/2006/main" count="727" uniqueCount="369">
  <si>
    <t>FÉDÉRATION ALGÉRIENNE DE TENNIS</t>
  </si>
  <si>
    <t>Classement</t>
  </si>
  <si>
    <t>Nom</t>
  </si>
  <si>
    <t>Prénom</t>
  </si>
  <si>
    <t>club</t>
  </si>
  <si>
    <t xml:space="preserve">Total </t>
  </si>
  <si>
    <t xml:space="preserve">SAHTALI </t>
  </si>
  <si>
    <t>Said</t>
  </si>
  <si>
    <t>MVA</t>
  </si>
  <si>
    <t>YASRI</t>
  </si>
  <si>
    <t>HICHEM</t>
  </si>
  <si>
    <t>ASJK</t>
  </si>
  <si>
    <t>DAL ALI</t>
  </si>
  <si>
    <t>TADJNENT</t>
  </si>
  <si>
    <t>Rachid</t>
  </si>
  <si>
    <t>ZILMI</t>
  </si>
  <si>
    <t>MECHOUAR</t>
  </si>
  <si>
    <t>Amine</t>
  </si>
  <si>
    <t xml:space="preserve">FETOUHI </t>
  </si>
  <si>
    <t>Walid</t>
  </si>
  <si>
    <t>MOUSSA</t>
  </si>
  <si>
    <t>BOUAOUA</t>
  </si>
  <si>
    <t>Abdelghani</t>
  </si>
  <si>
    <t>BENATSI</t>
  </si>
  <si>
    <t>HOUSSEM</t>
  </si>
  <si>
    <t>BOUGUETTAYA</t>
  </si>
  <si>
    <t>RABAH</t>
  </si>
  <si>
    <t>TCBEJ</t>
  </si>
  <si>
    <t>YOUNES</t>
  </si>
  <si>
    <t>OUSSAMA</t>
  </si>
  <si>
    <t>JSBS</t>
  </si>
  <si>
    <t>AKLOUCHE</t>
  </si>
  <si>
    <t>HABIB</t>
  </si>
  <si>
    <t>MANSOUR</t>
  </si>
  <si>
    <t>MONCEF</t>
  </si>
  <si>
    <t>YOUSFI</t>
  </si>
  <si>
    <t>REDHA</t>
  </si>
  <si>
    <t>TADJER</t>
  </si>
  <si>
    <t>DRISS</t>
  </si>
  <si>
    <t xml:space="preserve">MADA </t>
  </si>
  <si>
    <t>SALAH</t>
  </si>
  <si>
    <t>ACAT</t>
  </si>
  <si>
    <t>ANIS</t>
  </si>
  <si>
    <t>CHERARRED</t>
  </si>
  <si>
    <t>WALID</t>
  </si>
  <si>
    <t xml:space="preserve"> </t>
  </si>
  <si>
    <t>CHAIB</t>
  </si>
  <si>
    <t>ABDELHAK</t>
  </si>
  <si>
    <t>MOHAMED</t>
  </si>
  <si>
    <t>ESTIPASA</t>
  </si>
  <si>
    <t>CHAAB</t>
  </si>
  <si>
    <t>ABDENACER</t>
  </si>
  <si>
    <t>CHIHEB</t>
  </si>
  <si>
    <t>NERIER</t>
  </si>
  <si>
    <t>RAMZI</t>
  </si>
  <si>
    <t>YASSER</t>
  </si>
  <si>
    <t>TOUALBI</t>
  </si>
  <si>
    <t>AMINE</t>
  </si>
  <si>
    <t>OMARI</t>
  </si>
  <si>
    <t>MEHDI</t>
  </si>
  <si>
    <t>BOUDJEMAA</t>
  </si>
  <si>
    <t>SAMI</t>
  </si>
  <si>
    <t>DJOUAHRA</t>
  </si>
  <si>
    <t>FARID</t>
  </si>
  <si>
    <t>YOUCEF</t>
  </si>
  <si>
    <t>GUEHAM</t>
  </si>
  <si>
    <t>SAMY</t>
  </si>
  <si>
    <t>LAOUICHI</t>
  </si>
  <si>
    <t>SEFRAOUI</t>
  </si>
  <si>
    <t>KHALED KHODJA</t>
  </si>
  <si>
    <t>A/HAMID</t>
  </si>
  <si>
    <t>KAIDI</t>
  </si>
  <si>
    <t>ISLEM</t>
  </si>
  <si>
    <t>MOHAND</t>
  </si>
  <si>
    <t>MBB</t>
  </si>
  <si>
    <t>BOUAOUICHE</t>
  </si>
  <si>
    <t>GOUGAM</t>
  </si>
  <si>
    <t>ILYES</t>
  </si>
  <si>
    <t>HAMOUDA</t>
  </si>
  <si>
    <t>BOUDJELOUD</t>
  </si>
  <si>
    <t>MAHMOUD</t>
  </si>
  <si>
    <t>MASMOUDI</t>
  </si>
  <si>
    <t>RCBI</t>
  </si>
  <si>
    <t>TAHIR</t>
  </si>
  <si>
    <t>AHMED</t>
  </si>
  <si>
    <t>ALIM</t>
  </si>
  <si>
    <t>BOUALEM</t>
  </si>
  <si>
    <t>MESSOUDANE</t>
  </si>
  <si>
    <t xml:space="preserve">Classement international BT ITF </t>
  </si>
  <si>
    <t>Total pts</t>
  </si>
  <si>
    <t>AMOUR</t>
  </si>
  <si>
    <t>SAMARA</t>
  </si>
  <si>
    <t>LYDIA</t>
  </si>
  <si>
    <t>ZITOUNI</t>
  </si>
  <si>
    <t>BOCHRA</t>
  </si>
  <si>
    <t>BELMOULOUD</t>
  </si>
  <si>
    <t>RAYANE</t>
  </si>
  <si>
    <t>BENHAMOUDA</t>
  </si>
  <si>
    <t>HANINE</t>
  </si>
  <si>
    <t>KAOUANE</t>
  </si>
  <si>
    <t>HANANE</t>
  </si>
  <si>
    <t>CHEDAD</t>
  </si>
  <si>
    <t>NESRINE</t>
  </si>
  <si>
    <t>DAHMANI</t>
  </si>
  <si>
    <t>CAMELIA</t>
  </si>
  <si>
    <t>BOUCHIA</t>
  </si>
  <si>
    <t>SARAH</t>
  </si>
  <si>
    <t>HADDADI</t>
  </si>
  <si>
    <t>KARIMA</t>
  </si>
  <si>
    <t>HASSANI</t>
  </si>
  <si>
    <t>RYMA</t>
  </si>
  <si>
    <t>KEMACHE</t>
  </si>
  <si>
    <t>ASSIA</t>
  </si>
  <si>
    <t>TADJNANT</t>
  </si>
  <si>
    <t>RACHID</t>
  </si>
  <si>
    <t>SAHTALI</t>
  </si>
  <si>
    <t>HANENE</t>
  </si>
  <si>
    <t>DALI ALI</t>
  </si>
  <si>
    <t>DHIA</t>
  </si>
  <si>
    <t>ESRNB</t>
  </si>
  <si>
    <t>MADA</t>
  </si>
  <si>
    <t>BOUACHA</t>
  </si>
  <si>
    <t>RAOUF</t>
  </si>
  <si>
    <t>1ere Etape Bejaia</t>
  </si>
  <si>
    <t>MAIZA</t>
  </si>
  <si>
    <t>MEDANE</t>
  </si>
  <si>
    <t>NABIL</t>
  </si>
  <si>
    <t>MOULLA</t>
  </si>
  <si>
    <t>DJELLOUL</t>
  </si>
  <si>
    <t xml:space="preserve">MOUSSAOUI </t>
  </si>
  <si>
    <t>SAOU</t>
  </si>
  <si>
    <t>BENZAID</t>
  </si>
  <si>
    <t>BILLAL</t>
  </si>
  <si>
    <t>MEDDAS</t>
  </si>
  <si>
    <t xml:space="preserve">DEGHFALI </t>
  </si>
  <si>
    <t xml:space="preserve">SARDI </t>
  </si>
  <si>
    <t>FOUZI</t>
  </si>
  <si>
    <t>AYMEN</t>
  </si>
  <si>
    <t xml:space="preserve">HAMMOUCHE </t>
  </si>
  <si>
    <t>MOUHEB</t>
  </si>
  <si>
    <t>ANBDELMADJID</t>
  </si>
  <si>
    <t>ADELAN</t>
  </si>
  <si>
    <t>SARRI</t>
  </si>
  <si>
    <t>HACENE</t>
  </si>
  <si>
    <t>RCB</t>
  </si>
  <si>
    <t>KERRAD</t>
  </si>
  <si>
    <t>RYAD</t>
  </si>
  <si>
    <t>IMESSAOUDEN</t>
  </si>
  <si>
    <t>AGHILES</t>
  </si>
  <si>
    <t>HADJOUDJ</t>
  </si>
  <si>
    <t>ZAKARIA</t>
  </si>
  <si>
    <t>BOUCHAREB</t>
  </si>
  <si>
    <t>CATS</t>
  </si>
  <si>
    <t>MERABTI</t>
  </si>
  <si>
    <t>CHAOUCH</t>
  </si>
  <si>
    <t>KARIM</t>
  </si>
  <si>
    <t>SEMMAR</t>
  </si>
  <si>
    <t>CTM</t>
  </si>
  <si>
    <t>MEZIANI</t>
  </si>
  <si>
    <t>ABDELKRIM</t>
  </si>
  <si>
    <t>IRBAH</t>
  </si>
  <si>
    <t>MESSAAD</t>
  </si>
  <si>
    <t>SAMIR</t>
  </si>
  <si>
    <t>TAHRAOUI</t>
  </si>
  <si>
    <t>MOULOUD</t>
  </si>
  <si>
    <t>GUENIF</t>
  </si>
  <si>
    <t>AOUIN</t>
  </si>
  <si>
    <t>MOUNIR</t>
  </si>
  <si>
    <t>BECHKER</t>
  </si>
  <si>
    <t>MAOUCHI</t>
  </si>
  <si>
    <t>SFAIHI</t>
  </si>
  <si>
    <t>NAMIK</t>
  </si>
  <si>
    <t>DADOU</t>
  </si>
  <si>
    <t>ABDELKADER</t>
  </si>
  <si>
    <t>BELMESSAOUD</t>
  </si>
  <si>
    <t>LOTFI</t>
  </si>
  <si>
    <t>IDIR</t>
  </si>
  <si>
    <t>RAHIM</t>
  </si>
  <si>
    <t>DIRECTION TECHNIQUE NATIONALE</t>
  </si>
  <si>
    <t>COMMISSION FEDERALE BEACH TENNIS</t>
  </si>
  <si>
    <t>CLASSEMENT MESSIEURS BEACH TENNIS 2023</t>
  </si>
  <si>
    <t>CLASSEMENT DEPART DAMES BEACH TENNIS 2023</t>
  </si>
  <si>
    <t>BILLAMI</t>
  </si>
  <si>
    <t xml:space="preserve">CHEDDAD </t>
  </si>
  <si>
    <t xml:space="preserve">CHAMMA </t>
  </si>
  <si>
    <t>SARA</t>
  </si>
  <si>
    <t>KEMMACHE</t>
  </si>
  <si>
    <t>CASTEL</t>
  </si>
  <si>
    <t>YASMINE</t>
  </si>
  <si>
    <t xml:space="preserve">HADDADI </t>
  </si>
  <si>
    <t>ZORGANI</t>
  </si>
  <si>
    <t>ASMA</t>
  </si>
  <si>
    <t>RANIA</t>
  </si>
  <si>
    <t>MESSAD</t>
  </si>
  <si>
    <t>STRECHT</t>
  </si>
  <si>
    <t>PATRICIA</t>
  </si>
  <si>
    <t>AMATRA</t>
  </si>
  <si>
    <t>KATIA</t>
  </si>
  <si>
    <t>MEDAS</t>
  </si>
  <si>
    <t>CLASSEMENT DOUBLE MIXTE BEACH TENNIS 2023</t>
  </si>
  <si>
    <t>2eme Etape Zeralda</t>
  </si>
  <si>
    <t>Dhia</t>
  </si>
  <si>
    <t>ELENA</t>
  </si>
  <si>
    <t>HASSAINE</t>
  </si>
  <si>
    <t>IMENE</t>
  </si>
  <si>
    <t>YAMINA</t>
  </si>
  <si>
    <t>MOULAEK</t>
  </si>
  <si>
    <t>BEDDAR</t>
  </si>
  <si>
    <t>Tatik</t>
  </si>
  <si>
    <t>CHEKAT</t>
  </si>
  <si>
    <t>SOUALMIA</t>
  </si>
  <si>
    <t>ABDELHAMID</t>
  </si>
  <si>
    <t>ZOGANI</t>
  </si>
  <si>
    <t>BOUYAHIAOUI</t>
  </si>
  <si>
    <t>KORTBI</t>
  </si>
  <si>
    <t>YACINE</t>
  </si>
  <si>
    <t>TOUFIK</t>
  </si>
  <si>
    <t>BOUKHOBZA</t>
  </si>
  <si>
    <t>NAOUI</t>
  </si>
  <si>
    <t>KHALED</t>
  </si>
  <si>
    <t>SELINI</t>
  </si>
  <si>
    <t>BELGHOUL</t>
  </si>
  <si>
    <t>OUADRIA</t>
  </si>
  <si>
    <t>SABRINA</t>
  </si>
  <si>
    <t>OURABAH</t>
  </si>
  <si>
    <t>FATIMA</t>
  </si>
  <si>
    <t>WB</t>
  </si>
  <si>
    <t>CHAMMA</t>
  </si>
  <si>
    <t>3ème Étape TIPAZA</t>
  </si>
  <si>
    <t>3ème Étape ZERALDA</t>
  </si>
  <si>
    <t>CHIKH BLED</t>
  </si>
  <si>
    <t>SIHEM</t>
  </si>
  <si>
    <t>OUHIB</t>
  </si>
  <si>
    <t>ANIA</t>
  </si>
  <si>
    <t>KECILI</t>
  </si>
  <si>
    <t>SAAD</t>
  </si>
  <si>
    <t>ISSERI</t>
  </si>
  <si>
    <t>ABDELHADI</t>
  </si>
  <si>
    <t>ARGOUB</t>
  </si>
  <si>
    <t>ROCHDI</t>
  </si>
  <si>
    <t>BOUDAMOUS</t>
  </si>
  <si>
    <t>BELKESSAM</t>
  </si>
  <si>
    <t>HAMZA</t>
  </si>
  <si>
    <t>OUAFI</t>
  </si>
  <si>
    <t>SOFIANE</t>
  </si>
  <si>
    <t>MISSOUS</t>
  </si>
  <si>
    <t>OUAHAB</t>
  </si>
  <si>
    <t>ISLEM OMAR</t>
  </si>
  <si>
    <t>SADRI</t>
  </si>
  <si>
    <t>AZZI</t>
  </si>
  <si>
    <t>YANIS</t>
  </si>
  <si>
    <t>HASSAYEN</t>
  </si>
  <si>
    <t>HOUSSEYNE</t>
  </si>
  <si>
    <t>MOUALAK</t>
  </si>
  <si>
    <t>MOUAHEB</t>
  </si>
  <si>
    <t>ABDELMADJID</t>
  </si>
  <si>
    <t>ALAEDDINE</t>
  </si>
  <si>
    <t>4ème Étape Aïn Taya</t>
  </si>
  <si>
    <t>BENHAMICHE</t>
  </si>
  <si>
    <t>ASSOUL</t>
  </si>
  <si>
    <t>MOHAMED AMINE</t>
  </si>
  <si>
    <t>BOUCHACHI</t>
  </si>
  <si>
    <t>CRBBK</t>
  </si>
  <si>
    <t>SAHNOUN</t>
  </si>
  <si>
    <t>REDOUANE</t>
  </si>
  <si>
    <t>TAFIROULT</t>
  </si>
  <si>
    <t>BENDAMOUSS</t>
  </si>
  <si>
    <t>BELKASSEM</t>
  </si>
  <si>
    <t>BEGHLOUL</t>
  </si>
  <si>
    <t>REDA</t>
  </si>
  <si>
    <t>CHELBOB</t>
  </si>
  <si>
    <t>YOUCEF KHALIL</t>
  </si>
  <si>
    <t>MADAOUI</t>
  </si>
  <si>
    <t>AMIRA</t>
  </si>
  <si>
    <t>BOUSSANDEL</t>
  </si>
  <si>
    <t>OCR</t>
  </si>
  <si>
    <t>ASAPC</t>
  </si>
  <si>
    <t>ANFEL</t>
  </si>
  <si>
    <t>KHENDOUKI</t>
  </si>
  <si>
    <t>FADOUA</t>
  </si>
  <si>
    <t>MTCB</t>
  </si>
  <si>
    <t>DADCI</t>
  </si>
  <si>
    <t>MANEL</t>
  </si>
  <si>
    <t>5ème Étape SKIKDA</t>
  </si>
  <si>
    <t>DAIBOUNE</t>
  </si>
  <si>
    <t>RAMI</t>
  </si>
  <si>
    <t>WAFI</t>
  </si>
  <si>
    <t>MESSOUS</t>
  </si>
  <si>
    <t>ABDELOUAHAB</t>
  </si>
  <si>
    <t>SILINI</t>
  </si>
  <si>
    <t>GHIS</t>
  </si>
  <si>
    <t>ALI</t>
  </si>
  <si>
    <t>GRINE</t>
  </si>
  <si>
    <t>LAOUAR AOUADI</t>
  </si>
  <si>
    <t>AZIZ</t>
  </si>
  <si>
    <t>MIZAB</t>
  </si>
  <si>
    <t>BELAOUAD</t>
  </si>
  <si>
    <t>AKRAM</t>
  </si>
  <si>
    <t>SALA</t>
  </si>
  <si>
    <t>NAWFEL</t>
  </si>
  <si>
    <t>HAROUZ</t>
  </si>
  <si>
    <t>ALIDRA</t>
  </si>
  <si>
    <t>IBRAHIM</t>
  </si>
  <si>
    <t>BOUREGHDA</t>
  </si>
  <si>
    <t>THABET</t>
  </si>
  <si>
    <t>5ème Étape Skikda</t>
  </si>
  <si>
    <t>6ème Etape Batna</t>
  </si>
  <si>
    <t xml:space="preserve">HASSAINIA </t>
  </si>
  <si>
    <t>AKSES</t>
  </si>
  <si>
    <t>ICHRAK</t>
  </si>
  <si>
    <t xml:space="preserve">BENYAHIA </t>
  </si>
  <si>
    <t>SOUMIA</t>
  </si>
  <si>
    <t>LEILA</t>
  </si>
  <si>
    <t>TAB</t>
  </si>
  <si>
    <t xml:space="preserve">BOUAISS </t>
  </si>
  <si>
    <t>KHALIL</t>
  </si>
  <si>
    <t>BERGHOUTI</t>
  </si>
  <si>
    <t>BAHAEDDINE</t>
  </si>
  <si>
    <t>DALACHE</t>
  </si>
  <si>
    <t>BELHOUCHET</t>
  </si>
  <si>
    <t>YAZID</t>
  </si>
  <si>
    <t>BOUDERSA</t>
  </si>
  <si>
    <t>BOUCHANA</t>
  </si>
  <si>
    <t>FOUNES</t>
  </si>
  <si>
    <t>HOUABES</t>
  </si>
  <si>
    <t>ZAKY</t>
  </si>
  <si>
    <t>TELGHMATI</t>
  </si>
  <si>
    <t>AMAR</t>
  </si>
  <si>
    <t>TIAR</t>
  </si>
  <si>
    <t>KARI</t>
  </si>
  <si>
    <t>NASRI</t>
  </si>
  <si>
    <t>MAZIM</t>
  </si>
  <si>
    <t>BOUDIR</t>
  </si>
  <si>
    <t>AMIR</t>
  </si>
  <si>
    <t>AINOUCHE</t>
  </si>
  <si>
    <t>MOULAHCEN</t>
  </si>
  <si>
    <t>HOUCINE</t>
  </si>
  <si>
    <t>SELLOU</t>
  </si>
  <si>
    <t>MOUSSALEM</t>
  </si>
  <si>
    <t>FEDOUA</t>
  </si>
  <si>
    <t>BOUYAHIA</t>
  </si>
  <si>
    <t>BOUBIR</t>
  </si>
  <si>
    <t>7ème étape SKIKDA</t>
  </si>
  <si>
    <t>8ème étape BOUMERDES</t>
  </si>
  <si>
    <t>Classement ITF</t>
  </si>
  <si>
    <t>DJABALLAH</t>
  </si>
  <si>
    <t>AIT HOCINE</t>
  </si>
  <si>
    <t>TABET</t>
  </si>
  <si>
    <t>BOUGHERBA</t>
  </si>
  <si>
    <t>YASSINE</t>
  </si>
  <si>
    <t>CHEBBAB</t>
  </si>
  <si>
    <t>ZIROUK</t>
  </si>
  <si>
    <t>KAMEL</t>
  </si>
  <si>
    <t>RADJAA</t>
  </si>
  <si>
    <t>SAMIRA</t>
  </si>
  <si>
    <t>SAID</t>
  </si>
  <si>
    <t>TELGHAMTI</t>
  </si>
  <si>
    <t>SARDI</t>
  </si>
  <si>
    <t>DAGHFALI</t>
  </si>
  <si>
    <t>CHIHAB</t>
  </si>
  <si>
    <t>KHEDNDOUKI</t>
  </si>
  <si>
    <t>LINA</t>
  </si>
  <si>
    <t>LINDA</t>
  </si>
  <si>
    <t>KHADIR</t>
  </si>
  <si>
    <t>MOUNA</t>
  </si>
  <si>
    <t>ISMAIL</t>
  </si>
  <si>
    <t>HOUSSAM</t>
  </si>
  <si>
    <t>RCBi</t>
  </si>
  <si>
    <t>ANIA RANIA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</si>
</sst>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rgb="FF000000"/>
      <name val="Calibri"/>
      <scheme val="minor"/>
    </font>
    <font>
      <sz val="12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9900"/>
        <bgColor rgb="FFFF9900"/>
      </patternFill>
    </fill>
    <fill>
      <patternFill patternType="solid">
        <fgColor theme="0"/>
        <bgColor rgb="FFF4B083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F4B083"/>
      </patternFill>
    </fill>
    <fill>
      <patternFill patternType="solid">
        <fgColor rgb="FFEE7D31"/>
        <bgColor rgb="FFF4B083"/>
      </patternFill>
    </fill>
    <fill>
      <patternFill patternType="solid">
        <fgColor rgb="FFEE7D31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/>
    <xf numFmtId="0" fontId="3" fillId="3" borderId="4" xfId="0" applyFont="1" applyFill="1" applyBorder="1"/>
    <xf numFmtId="0" fontId="3" fillId="3" borderId="4" xfId="0" applyFont="1" applyFill="1" applyBorder="1" applyAlignment="1">
      <alignment horizontal="center"/>
    </xf>
    <xf numFmtId="0" fontId="3" fillId="5" borderId="5" xfId="0" applyFont="1" applyFill="1" applyBorder="1"/>
    <xf numFmtId="0" fontId="3" fillId="5" borderId="5" xfId="0" applyFont="1" applyFill="1" applyBorder="1" applyAlignment="1">
      <alignment horizontal="center"/>
    </xf>
    <xf numFmtId="0" fontId="3" fillId="3" borderId="8" xfId="0" applyFont="1" applyFill="1" applyBorder="1"/>
    <xf numFmtId="0" fontId="3" fillId="5" borderId="9" xfId="0" applyFont="1" applyFill="1" applyBorder="1"/>
    <xf numFmtId="0" fontId="3" fillId="5" borderId="8" xfId="0" applyFont="1" applyFill="1" applyBorder="1"/>
    <xf numFmtId="0" fontId="4" fillId="2" borderId="11" xfId="0" applyFont="1" applyFill="1" applyBorder="1" applyAlignment="1">
      <alignment horizontal="center" vertical="center" textRotation="90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 textRotation="90"/>
    </xf>
    <xf numFmtId="0" fontId="3" fillId="3" borderId="16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/>
    </xf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textRotation="90"/>
    </xf>
    <xf numFmtId="0" fontId="1" fillId="5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 vertical="center" textRotation="90"/>
    </xf>
    <xf numFmtId="0" fontId="1" fillId="5" borderId="8" xfId="0" applyFont="1" applyFill="1" applyBorder="1"/>
    <xf numFmtId="0" fontId="1" fillId="3" borderId="4" xfId="0" applyFont="1" applyFill="1" applyBorder="1" applyAlignment="1">
      <alignment horizontal="center"/>
    </xf>
    <xf numFmtId="0" fontId="11" fillId="0" borderId="0" xfId="0" applyFont="1"/>
    <xf numFmtId="0" fontId="5" fillId="4" borderId="17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0" fillId="5" borderId="16" xfId="0" applyFont="1" applyFill="1" applyBorder="1" applyAlignment="1">
      <alignment horizontal="center"/>
    </xf>
    <xf numFmtId="0" fontId="10" fillId="5" borderId="14" xfId="0" applyFont="1" applyFill="1" applyBorder="1" applyAlignment="1">
      <alignment horizontal="center"/>
    </xf>
    <xf numFmtId="0" fontId="1" fillId="5" borderId="10" xfId="0" applyFont="1" applyFill="1" applyBorder="1"/>
    <xf numFmtId="0" fontId="1" fillId="5" borderId="7" xfId="0" applyFont="1" applyFill="1" applyBorder="1"/>
    <xf numFmtId="0" fontId="0" fillId="0" borderId="0" xfId="0"/>
    <xf numFmtId="0" fontId="2" fillId="2" borderId="25" xfId="0" applyFont="1" applyFill="1" applyBorder="1" applyAlignment="1">
      <alignment horizontal="center" vertical="center" textRotation="90"/>
    </xf>
    <xf numFmtId="0" fontId="3" fillId="3" borderId="14" xfId="0" applyFont="1" applyFill="1" applyBorder="1" applyAlignment="1">
      <alignment horizontal="center"/>
    </xf>
    <xf numFmtId="0" fontId="3" fillId="5" borderId="10" xfId="0" applyFont="1" applyFill="1" applyBorder="1"/>
    <xf numFmtId="0" fontId="3" fillId="5" borderId="7" xfId="0" applyFont="1" applyFill="1" applyBorder="1"/>
    <xf numFmtId="0" fontId="0" fillId="0" borderId="0" xfId="0"/>
    <xf numFmtId="0" fontId="2" fillId="2" borderId="26" xfId="0" applyFont="1" applyFill="1" applyBorder="1" applyAlignment="1">
      <alignment horizontal="center" vertical="center" textRotation="90"/>
    </xf>
    <xf numFmtId="0" fontId="4" fillId="3" borderId="14" xfId="0" applyFont="1" applyFill="1" applyBorder="1" applyAlignment="1">
      <alignment horizontal="center"/>
    </xf>
    <xf numFmtId="0" fontId="1" fillId="3" borderId="8" xfId="0" applyFont="1" applyFill="1" applyBorder="1"/>
    <xf numFmtId="0" fontId="1" fillId="3" borderId="4" xfId="0" applyFont="1" applyFill="1" applyBorder="1"/>
    <xf numFmtId="0" fontId="6" fillId="3" borderId="28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1" fillId="5" borderId="30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5" fillId="4" borderId="30" xfId="0" applyFont="1" applyFill="1" applyBorder="1" applyAlignment="1">
      <alignment horizontal="center"/>
    </xf>
    <xf numFmtId="0" fontId="0" fillId="0" borderId="6" xfId="0" applyBorder="1"/>
    <xf numFmtId="0" fontId="5" fillId="4" borderId="7" xfId="0" applyFont="1" applyFill="1" applyBorder="1" applyAlignment="1">
      <alignment horizontal="center"/>
    </xf>
    <xf numFmtId="0" fontId="3" fillId="5" borderId="27" xfId="0" applyFont="1" applyFill="1" applyBorder="1"/>
    <xf numFmtId="0" fontId="3" fillId="5" borderId="27" xfId="0" applyFont="1" applyFill="1" applyBorder="1" applyAlignment="1">
      <alignment horizontal="center"/>
    </xf>
    <xf numFmtId="0" fontId="5" fillId="4" borderId="27" xfId="0" applyFont="1" applyFill="1" applyBorder="1" applyAlignment="1">
      <alignment horizontal="center"/>
    </xf>
    <xf numFmtId="0" fontId="7" fillId="4" borderId="27" xfId="0" applyFont="1" applyFill="1" applyBorder="1"/>
    <xf numFmtId="0" fontId="5" fillId="7" borderId="27" xfId="0" applyFont="1" applyFill="1" applyBorder="1" applyAlignment="1">
      <alignment horizontal="center"/>
    </xf>
    <xf numFmtId="0" fontId="1" fillId="5" borderId="27" xfId="0" applyFont="1" applyFill="1" applyBorder="1"/>
    <xf numFmtId="0" fontId="4" fillId="4" borderId="34" xfId="0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4" fillId="4" borderId="36" xfId="0" applyFont="1" applyFill="1" applyBorder="1" applyAlignment="1">
      <alignment horizontal="center"/>
    </xf>
    <xf numFmtId="0" fontId="1" fillId="5" borderId="37" xfId="0" applyFont="1" applyFill="1" applyBorder="1"/>
    <xf numFmtId="0" fontId="1" fillId="5" borderId="37" xfId="0" applyFont="1" applyFill="1" applyBorder="1" applyAlignment="1">
      <alignment horizontal="center"/>
    </xf>
    <xf numFmtId="0" fontId="5" fillId="7" borderId="37" xfId="0" applyFont="1" applyFill="1" applyBorder="1" applyAlignment="1">
      <alignment horizontal="center"/>
    </xf>
    <xf numFmtId="0" fontId="5" fillId="4" borderId="37" xfId="0" applyFont="1" applyFill="1" applyBorder="1" applyAlignment="1">
      <alignment horizontal="center"/>
    </xf>
    <xf numFmtId="0" fontId="0" fillId="0" borderId="38" xfId="0" applyBorder="1" applyAlignment="1">
      <alignment horizontal="center"/>
    </xf>
    <xf numFmtId="0" fontId="4" fillId="2" borderId="39" xfId="0" applyFont="1" applyFill="1" applyBorder="1" applyAlignment="1">
      <alignment horizontal="center" vertical="center" textRotation="90"/>
    </xf>
    <xf numFmtId="0" fontId="4" fillId="2" borderId="40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textRotation="90"/>
    </xf>
    <xf numFmtId="0" fontId="2" fillId="2" borderId="41" xfId="0" applyFont="1" applyFill="1" applyBorder="1" applyAlignment="1">
      <alignment horizontal="center" vertical="center" textRotation="90"/>
    </xf>
    <xf numFmtId="0" fontId="4" fillId="2" borderId="41" xfId="0" applyFont="1" applyFill="1" applyBorder="1" applyAlignment="1">
      <alignment horizontal="center" vertical="center" textRotation="90"/>
    </xf>
    <xf numFmtId="0" fontId="2" fillId="2" borderId="42" xfId="0" applyFont="1" applyFill="1" applyBorder="1" applyAlignment="1">
      <alignment horizontal="center" vertical="center" textRotation="90"/>
    </xf>
    <xf numFmtId="0" fontId="5" fillId="8" borderId="32" xfId="0" applyFont="1" applyFill="1" applyBorder="1" applyAlignment="1">
      <alignment horizontal="center"/>
    </xf>
    <xf numFmtId="0" fontId="4" fillId="8" borderId="31" xfId="0" applyFont="1" applyFill="1" applyBorder="1" applyAlignment="1">
      <alignment horizontal="center"/>
    </xf>
    <xf numFmtId="0" fontId="3" fillId="9" borderId="32" xfId="0" applyFont="1" applyFill="1" applyBorder="1"/>
    <xf numFmtId="0" fontId="3" fillId="9" borderId="32" xfId="0" applyFont="1" applyFill="1" applyBorder="1" applyAlignment="1">
      <alignment horizontal="center"/>
    </xf>
    <xf numFmtId="0" fontId="7" fillId="8" borderId="32" xfId="0" applyFont="1" applyFill="1" applyBorder="1"/>
    <xf numFmtId="0" fontId="0" fillId="9" borderId="33" xfId="0" applyFill="1" applyBorder="1" applyAlignment="1">
      <alignment horizontal="center"/>
    </xf>
    <xf numFmtId="0" fontId="4" fillId="8" borderId="34" xfId="0" applyFont="1" applyFill="1" applyBorder="1" applyAlignment="1">
      <alignment horizontal="center"/>
    </xf>
    <xf numFmtId="0" fontId="1" fillId="9" borderId="27" xfId="0" applyFont="1" applyFill="1" applyBorder="1"/>
    <xf numFmtId="0" fontId="1" fillId="9" borderId="27" xfId="0" applyFont="1" applyFill="1" applyBorder="1" applyAlignment="1">
      <alignment horizontal="center"/>
    </xf>
    <xf numFmtId="0" fontId="5" fillId="8" borderId="27" xfId="0" applyFont="1" applyFill="1" applyBorder="1" applyAlignment="1">
      <alignment horizontal="center"/>
    </xf>
    <xf numFmtId="0" fontId="7" fillId="8" borderId="27" xfId="0" applyFont="1" applyFill="1" applyBorder="1"/>
    <xf numFmtId="0" fontId="0" fillId="9" borderId="35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6" borderId="19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2" fillId="6" borderId="19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</cellXfs>
  <cellStyles count="1">
    <cellStyle name="Normal" xfId="0" builtinId="0"/>
  </cellStyles>
  <dxfs count="3">
    <dxf>
      <fill>
        <patternFill>
          <bgColor theme="0" tint="-0.24994659260841701"/>
        </patternFill>
      </fill>
    </dxf>
    <dxf>
      <font>
        <color theme="0" tint="-0.24994659260841701"/>
      </font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EE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9"/>
  <sheetViews>
    <sheetView workbookViewId="0">
      <selection activeCell="J28" sqref="J28"/>
    </sheetView>
  </sheetViews>
  <sheetFormatPr baseColWidth="10" defaultColWidth="12.6640625" defaultRowHeight="15" customHeight="1" x14ac:dyDescent="0.2"/>
  <cols>
    <col min="1" max="1" width="5.83203125" style="2" customWidth="1"/>
    <col min="2" max="3" width="15.83203125" customWidth="1"/>
    <col min="4" max="4" width="10.83203125" customWidth="1"/>
    <col min="5" max="13" width="5.83203125" style="2" customWidth="1"/>
    <col min="14" max="14" width="8.5" style="2" customWidth="1"/>
  </cols>
  <sheetData>
    <row r="1" spans="1:14" ht="15" customHeight="1" x14ac:dyDescent="0.2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14" ht="15" customHeight="1" x14ac:dyDescent="0.2">
      <c r="A2" s="106" t="s">
        <v>178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4" ht="15" customHeight="1" x14ac:dyDescent="0.2">
      <c r="A3" s="106" t="s">
        <v>179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14" ht="15" customHeight="1" thickBot="1" x14ac:dyDescent="0.25"/>
    <row r="5" spans="1:14" ht="15" customHeight="1" x14ac:dyDescent="0.2">
      <c r="A5" s="107" t="s">
        <v>180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9"/>
    </row>
    <row r="6" spans="1:14" ht="15" customHeight="1" thickBot="1" x14ac:dyDescent="0.25">
      <c r="A6" s="110"/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2"/>
    </row>
    <row r="7" spans="1:14" ht="15" customHeight="1" thickBot="1" x14ac:dyDescent="0.25"/>
    <row r="8" spans="1:14" ht="114" customHeight="1" thickBot="1" x14ac:dyDescent="0.25">
      <c r="A8" s="13" t="s">
        <v>1</v>
      </c>
      <c r="B8" s="3" t="s">
        <v>2</v>
      </c>
      <c r="C8" s="3" t="s">
        <v>3</v>
      </c>
      <c r="D8" s="3" t="s">
        <v>4</v>
      </c>
      <c r="E8" s="17" t="s">
        <v>123</v>
      </c>
      <c r="F8" s="41" t="s">
        <v>200</v>
      </c>
      <c r="G8" s="41" t="s">
        <v>228</v>
      </c>
      <c r="H8" s="41" t="s">
        <v>257</v>
      </c>
      <c r="I8" s="41" t="s">
        <v>283</v>
      </c>
      <c r="J8" s="53" t="s">
        <v>306</v>
      </c>
      <c r="K8" s="58" t="s">
        <v>342</v>
      </c>
      <c r="L8" s="58" t="s">
        <v>343</v>
      </c>
      <c r="M8" s="21" t="s">
        <v>5</v>
      </c>
      <c r="N8" s="58" t="s">
        <v>344</v>
      </c>
    </row>
    <row r="9" spans="1:14" ht="16" x14ac:dyDescent="0.2">
      <c r="A9" s="14">
        <v>1</v>
      </c>
      <c r="B9" s="10" t="s">
        <v>6</v>
      </c>
      <c r="C9" s="6" t="s">
        <v>7</v>
      </c>
      <c r="D9" s="43" t="s">
        <v>41</v>
      </c>
      <c r="E9" s="18"/>
      <c r="F9" s="39">
        <v>150</v>
      </c>
      <c r="G9" s="39">
        <v>150</v>
      </c>
      <c r="H9" s="39">
        <v>150</v>
      </c>
      <c r="I9" s="39">
        <v>150</v>
      </c>
      <c r="J9" s="54"/>
      <c r="K9" s="54"/>
      <c r="L9" s="54">
        <v>150</v>
      </c>
      <c r="M9" s="62">
        <f t="shared" ref="M9:M40" si="0">E9+F9+G9+H9+I9+J9+K9+L9</f>
        <v>750</v>
      </c>
      <c r="N9" s="63">
        <v>638</v>
      </c>
    </row>
    <row r="10" spans="1:14" s="52" customFormat="1" ht="16" x14ac:dyDescent="0.2">
      <c r="A10" s="15">
        <v>2</v>
      </c>
      <c r="B10" s="10" t="s">
        <v>9</v>
      </c>
      <c r="C10" s="6" t="s">
        <v>10</v>
      </c>
      <c r="D10" s="7" t="s">
        <v>11</v>
      </c>
      <c r="E10" s="18"/>
      <c r="F10" s="39">
        <v>150</v>
      </c>
      <c r="G10" s="39">
        <v>150</v>
      </c>
      <c r="H10" s="39">
        <v>150</v>
      </c>
      <c r="I10" s="39">
        <v>150</v>
      </c>
      <c r="J10" s="39"/>
      <c r="K10" s="39"/>
      <c r="L10" s="39"/>
      <c r="M10" s="62">
        <f t="shared" si="0"/>
        <v>600</v>
      </c>
      <c r="N10" s="63">
        <v>638</v>
      </c>
    </row>
    <row r="11" spans="1:14" s="52" customFormat="1" ht="16" x14ac:dyDescent="0.2">
      <c r="A11" s="59">
        <v>3</v>
      </c>
      <c r="B11" s="60" t="s">
        <v>345</v>
      </c>
      <c r="C11" s="61" t="s">
        <v>167</v>
      </c>
      <c r="D11" s="43"/>
      <c r="E11" s="18"/>
      <c r="F11" s="39"/>
      <c r="G11" s="39"/>
      <c r="H11" s="39"/>
      <c r="I11" s="39"/>
      <c r="J11" s="54"/>
      <c r="K11" s="54"/>
      <c r="L11" s="54"/>
      <c r="M11" s="62">
        <f t="shared" si="0"/>
        <v>0</v>
      </c>
      <c r="N11" s="63">
        <v>1460</v>
      </c>
    </row>
    <row r="12" spans="1:14" s="52" customFormat="1" ht="16" x14ac:dyDescent="0.2">
      <c r="A12" s="59">
        <v>4</v>
      </c>
      <c r="B12" s="60" t="s">
        <v>213</v>
      </c>
      <c r="C12" s="61" t="s">
        <v>252</v>
      </c>
      <c r="D12" s="7" t="s">
        <v>11</v>
      </c>
      <c r="E12" s="18"/>
      <c r="F12" s="39">
        <v>20</v>
      </c>
      <c r="G12" s="39">
        <v>40</v>
      </c>
      <c r="H12" s="39">
        <v>10</v>
      </c>
      <c r="I12" s="39">
        <v>20</v>
      </c>
      <c r="J12" s="54">
        <v>100</v>
      </c>
      <c r="K12" s="54"/>
      <c r="L12" s="54">
        <v>40</v>
      </c>
      <c r="M12" s="62">
        <f t="shared" si="0"/>
        <v>230</v>
      </c>
      <c r="N12" s="64">
        <v>1704</v>
      </c>
    </row>
    <row r="13" spans="1:14" ht="16" x14ac:dyDescent="0.2">
      <c r="A13" s="15">
        <v>5</v>
      </c>
      <c r="B13" s="60" t="s">
        <v>6</v>
      </c>
      <c r="C13" s="61" t="s">
        <v>24</v>
      </c>
      <c r="D13" s="43" t="s">
        <v>11</v>
      </c>
      <c r="E13" s="18"/>
      <c r="F13" s="39">
        <v>20</v>
      </c>
      <c r="G13" s="39">
        <v>40</v>
      </c>
      <c r="H13" s="39">
        <v>10</v>
      </c>
      <c r="I13" s="39">
        <v>40</v>
      </c>
      <c r="J13" s="39"/>
      <c r="K13" s="39"/>
      <c r="L13" s="39">
        <v>100</v>
      </c>
      <c r="M13" s="62">
        <f t="shared" si="0"/>
        <v>210</v>
      </c>
      <c r="N13" s="64">
        <v>1704</v>
      </c>
    </row>
    <row r="14" spans="1:14" ht="16" x14ac:dyDescent="0.2">
      <c r="A14" s="16">
        <f>RANK(M14,$M$14:$M$154,0)+5</f>
        <v>6</v>
      </c>
      <c r="B14" s="11" t="s">
        <v>13</v>
      </c>
      <c r="C14" s="8" t="s">
        <v>14</v>
      </c>
      <c r="D14" s="9" t="s">
        <v>8</v>
      </c>
      <c r="E14" s="19">
        <v>150</v>
      </c>
      <c r="F14" s="40">
        <v>100</v>
      </c>
      <c r="G14" s="40">
        <v>100</v>
      </c>
      <c r="H14" s="40">
        <v>40</v>
      </c>
      <c r="I14" s="40">
        <v>100</v>
      </c>
      <c r="J14" s="40">
        <v>150</v>
      </c>
      <c r="K14" s="40"/>
      <c r="L14" s="40"/>
      <c r="M14" s="47">
        <f t="shared" si="0"/>
        <v>640</v>
      </c>
    </row>
    <row r="15" spans="1:14" ht="16" x14ac:dyDescent="0.2">
      <c r="A15" s="16">
        <f>RANK(M15,$M$14:$M$154,0)+5</f>
        <v>7</v>
      </c>
      <c r="B15" s="12" t="s">
        <v>12</v>
      </c>
      <c r="C15" s="27" t="s">
        <v>201</v>
      </c>
      <c r="D15" s="4" t="s">
        <v>8</v>
      </c>
      <c r="E15" s="20">
        <v>150</v>
      </c>
      <c r="F15" s="40">
        <v>100</v>
      </c>
      <c r="G15" s="40">
        <v>100</v>
      </c>
      <c r="H15" s="40">
        <v>40</v>
      </c>
      <c r="I15" s="40"/>
      <c r="J15" s="40">
        <v>150</v>
      </c>
      <c r="K15" s="40"/>
      <c r="L15" s="40"/>
      <c r="M15" s="47">
        <f t="shared" si="0"/>
        <v>540</v>
      </c>
    </row>
    <row r="16" spans="1:14" ht="16" x14ac:dyDescent="0.2">
      <c r="A16" s="16">
        <f>RANK(M16,$M$14:$M$154,0)+5</f>
        <v>8</v>
      </c>
      <c r="B16" s="12" t="s">
        <v>16</v>
      </c>
      <c r="C16" s="5" t="s">
        <v>17</v>
      </c>
      <c r="D16" s="4" t="s">
        <v>8</v>
      </c>
      <c r="E16" s="20">
        <v>40</v>
      </c>
      <c r="F16" s="40">
        <v>70</v>
      </c>
      <c r="G16" s="40">
        <v>70</v>
      </c>
      <c r="H16" s="40">
        <v>100</v>
      </c>
      <c r="I16" s="40">
        <v>100</v>
      </c>
      <c r="J16" s="40"/>
      <c r="K16" s="40"/>
      <c r="L16" s="40">
        <v>150</v>
      </c>
      <c r="M16" s="47">
        <f t="shared" si="0"/>
        <v>530</v>
      </c>
    </row>
    <row r="17" spans="1:18" ht="16" x14ac:dyDescent="0.2">
      <c r="A17" s="16">
        <f>RANK(M17,$M$14:$M$154,0)+5</f>
        <v>9</v>
      </c>
      <c r="B17" s="12" t="s">
        <v>23</v>
      </c>
      <c r="C17" s="5" t="s">
        <v>24</v>
      </c>
      <c r="D17" s="28" t="s">
        <v>367</v>
      </c>
      <c r="E17" s="20">
        <v>70</v>
      </c>
      <c r="F17" s="40">
        <v>70</v>
      </c>
      <c r="G17" s="40">
        <v>40</v>
      </c>
      <c r="H17" s="40">
        <v>70</v>
      </c>
      <c r="I17" s="40">
        <v>40</v>
      </c>
      <c r="J17" s="40">
        <v>40</v>
      </c>
      <c r="K17" s="40">
        <v>150</v>
      </c>
      <c r="L17" s="40">
        <v>40</v>
      </c>
      <c r="M17" s="47">
        <f t="shared" si="0"/>
        <v>520</v>
      </c>
    </row>
    <row r="18" spans="1:18" ht="16" x14ac:dyDescent="0.2">
      <c r="A18" s="16">
        <f>RANK(M18,$M$14:$M$154,0)+5</f>
        <v>10</v>
      </c>
      <c r="B18" s="12" t="s">
        <v>15</v>
      </c>
      <c r="C18" s="5" t="s">
        <v>14</v>
      </c>
      <c r="D18" s="4" t="s">
        <v>8</v>
      </c>
      <c r="E18" s="20">
        <v>40</v>
      </c>
      <c r="F18" s="40">
        <v>70</v>
      </c>
      <c r="G18" s="40">
        <v>70</v>
      </c>
      <c r="H18" s="40">
        <v>100</v>
      </c>
      <c r="I18" s="40">
        <v>70</v>
      </c>
      <c r="J18" s="40">
        <v>0</v>
      </c>
      <c r="K18" s="40"/>
      <c r="L18" s="40"/>
      <c r="M18" s="47">
        <f t="shared" si="0"/>
        <v>350</v>
      </c>
    </row>
    <row r="19" spans="1:18" ht="16" x14ac:dyDescent="0.2">
      <c r="A19" s="16">
        <f>RANK(M19,$M$14:$M$154,0)+5</f>
        <v>11</v>
      </c>
      <c r="B19" s="12" t="s">
        <v>28</v>
      </c>
      <c r="C19" s="5" t="s">
        <v>29</v>
      </c>
      <c r="D19" s="28" t="s">
        <v>82</v>
      </c>
      <c r="E19" s="20">
        <v>70</v>
      </c>
      <c r="F19" s="40">
        <v>70</v>
      </c>
      <c r="G19" s="40">
        <v>40</v>
      </c>
      <c r="H19" s="40">
        <v>70</v>
      </c>
      <c r="I19" s="40">
        <v>20</v>
      </c>
      <c r="J19" s="40"/>
      <c r="K19" s="40">
        <v>40</v>
      </c>
      <c r="L19" s="40"/>
      <c r="M19" s="47">
        <f t="shared" si="0"/>
        <v>310</v>
      </c>
    </row>
    <row r="20" spans="1:18" ht="16" x14ac:dyDescent="0.2">
      <c r="A20" s="16">
        <f>RANK(M20,$M$14:$M$154,0)+5</f>
        <v>12</v>
      </c>
      <c r="B20" s="12" t="s">
        <v>53</v>
      </c>
      <c r="C20" s="5" t="s">
        <v>54</v>
      </c>
      <c r="D20" s="4" t="s">
        <v>144</v>
      </c>
      <c r="E20" s="20">
        <v>10</v>
      </c>
      <c r="F20" s="40"/>
      <c r="G20" s="40"/>
      <c r="H20" s="40"/>
      <c r="I20" s="40">
        <v>40</v>
      </c>
      <c r="J20" s="40">
        <v>40</v>
      </c>
      <c r="K20" s="40">
        <v>150</v>
      </c>
      <c r="L20" s="40">
        <v>40</v>
      </c>
      <c r="M20" s="47">
        <f t="shared" si="0"/>
        <v>280</v>
      </c>
      <c r="Q20" s="44"/>
      <c r="R20" s="44"/>
    </row>
    <row r="21" spans="1:18" ht="16" x14ac:dyDescent="0.2">
      <c r="A21" s="16">
        <f>RANK(M21,$M$14:$M$154,0)+5</f>
        <v>13</v>
      </c>
      <c r="B21" s="12" t="s">
        <v>33</v>
      </c>
      <c r="C21" s="5" t="s">
        <v>34</v>
      </c>
      <c r="D21" s="4" t="s">
        <v>8</v>
      </c>
      <c r="E21" s="48">
        <v>0</v>
      </c>
      <c r="F21" s="49">
        <v>40</v>
      </c>
      <c r="G21" s="49">
        <v>40</v>
      </c>
      <c r="H21" s="49">
        <v>40</v>
      </c>
      <c r="I21" s="49">
        <v>70</v>
      </c>
      <c r="J21" s="49">
        <v>70</v>
      </c>
      <c r="K21" s="49"/>
      <c r="L21" s="49"/>
      <c r="M21" s="47">
        <f t="shared" si="0"/>
        <v>260</v>
      </c>
    </row>
    <row r="22" spans="1:18" ht="16" x14ac:dyDescent="0.2">
      <c r="A22" s="16">
        <f>RANK(M22,$M$14:$M$154,0)+5</f>
        <v>13</v>
      </c>
      <c r="B22" s="12" t="s">
        <v>31</v>
      </c>
      <c r="C22" s="5" t="s">
        <v>32</v>
      </c>
      <c r="D22" s="4" t="s">
        <v>157</v>
      </c>
      <c r="E22" s="20">
        <v>10</v>
      </c>
      <c r="F22" s="40"/>
      <c r="G22" s="40">
        <v>10</v>
      </c>
      <c r="H22" s="40">
        <v>70</v>
      </c>
      <c r="I22" s="40">
        <v>70</v>
      </c>
      <c r="J22" s="40">
        <v>0</v>
      </c>
      <c r="K22" s="40"/>
      <c r="L22" s="40">
        <v>100</v>
      </c>
      <c r="M22" s="47">
        <f t="shared" si="0"/>
        <v>260</v>
      </c>
    </row>
    <row r="23" spans="1:18" ht="16" x14ac:dyDescent="0.2">
      <c r="A23" s="16">
        <f>RANK(M23,$M$14:$M$154,0)+5</f>
        <v>15</v>
      </c>
      <c r="B23" s="12" t="s">
        <v>58</v>
      </c>
      <c r="C23" s="5" t="s">
        <v>29</v>
      </c>
      <c r="D23" s="28" t="s">
        <v>41</v>
      </c>
      <c r="E23" s="20">
        <v>20</v>
      </c>
      <c r="F23" s="40">
        <v>40</v>
      </c>
      <c r="G23" s="40">
        <v>10</v>
      </c>
      <c r="H23" s="40">
        <v>10</v>
      </c>
      <c r="I23" s="40">
        <v>20</v>
      </c>
      <c r="J23" s="40">
        <v>70</v>
      </c>
      <c r="K23" s="40"/>
      <c r="L23" s="40">
        <v>70</v>
      </c>
      <c r="M23" s="47">
        <f t="shared" si="0"/>
        <v>240</v>
      </c>
      <c r="O23" s="44"/>
    </row>
    <row r="24" spans="1:18" ht="15.75" customHeight="1" x14ac:dyDescent="0.2">
      <c r="A24" s="16">
        <f>RANK(M24,$M$14:$M$154,0)+5</f>
        <v>16</v>
      </c>
      <c r="B24" s="12" t="s">
        <v>58</v>
      </c>
      <c r="C24" s="5" t="s">
        <v>141</v>
      </c>
      <c r="D24" s="4" t="s">
        <v>119</v>
      </c>
      <c r="E24" s="20">
        <v>20</v>
      </c>
      <c r="F24" s="40"/>
      <c r="G24" s="40">
        <v>20</v>
      </c>
      <c r="H24" s="40">
        <v>20</v>
      </c>
      <c r="I24" s="40">
        <v>20</v>
      </c>
      <c r="J24" s="40">
        <v>70</v>
      </c>
      <c r="K24" s="40"/>
      <c r="L24" s="40">
        <v>70</v>
      </c>
      <c r="M24" s="47">
        <f t="shared" si="0"/>
        <v>220</v>
      </c>
    </row>
    <row r="25" spans="1:18" ht="15.75" customHeight="1" x14ac:dyDescent="0.2">
      <c r="A25" s="16">
        <f>RANK(M25,$M$14:$M$154,0)+5</f>
        <v>17</v>
      </c>
      <c r="B25" s="42" t="s">
        <v>210</v>
      </c>
      <c r="C25" s="27" t="s">
        <v>84</v>
      </c>
      <c r="D25" s="28" t="s">
        <v>11</v>
      </c>
      <c r="E25" s="20"/>
      <c r="F25" s="40">
        <v>20</v>
      </c>
      <c r="G25" s="40">
        <v>10</v>
      </c>
      <c r="H25" s="40">
        <v>20</v>
      </c>
      <c r="I25" s="40">
        <v>20</v>
      </c>
      <c r="J25" s="40">
        <v>100</v>
      </c>
      <c r="K25" s="40"/>
      <c r="L25" s="40">
        <v>40</v>
      </c>
      <c r="M25" s="47">
        <f t="shared" si="0"/>
        <v>210</v>
      </c>
    </row>
    <row r="26" spans="1:18" ht="15.75" customHeight="1" x14ac:dyDescent="0.2">
      <c r="A26" s="16">
        <f>RANK(M26,$M$14:$M$154,0)+5</f>
        <v>18</v>
      </c>
      <c r="B26" s="12" t="s">
        <v>18</v>
      </c>
      <c r="C26" s="5" t="s">
        <v>19</v>
      </c>
      <c r="D26" s="4" t="s">
        <v>157</v>
      </c>
      <c r="E26" s="48">
        <v>0</v>
      </c>
      <c r="F26" s="49">
        <v>40</v>
      </c>
      <c r="G26" s="49">
        <v>40</v>
      </c>
      <c r="H26" s="49">
        <v>40</v>
      </c>
      <c r="I26" s="49"/>
      <c r="J26" s="49">
        <v>70</v>
      </c>
      <c r="K26" s="49"/>
      <c r="L26" s="49"/>
      <c r="M26" s="47">
        <f t="shared" si="0"/>
        <v>190</v>
      </c>
    </row>
    <row r="27" spans="1:18" ht="15.75" customHeight="1" x14ac:dyDescent="0.2">
      <c r="A27" s="16">
        <f>RANK(M27,$M$14:$M$154,0)+5</f>
        <v>18</v>
      </c>
      <c r="B27" s="12" t="s">
        <v>139</v>
      </c>
      <c r="C27" s="5" t="s">
        <v>140</v>
      </c>
      <c r="D27" s="4" t="s">
        <v>11</v>
      </c>
      <c r="E27" s="20">
        <v>20</v>
      </c>
      <c r="F27" s="40">
        <v>20</v>
      </c>
      <c r="G27" s="40">
        <v>10</v>
      </c>
      <c r="H27" s="40">
        <v>20</v>
      </c>
      <c r="I27" s="40">
        <v>70</v>
      </c>
      <c r="J27" s="40">
        <v>10</v>
      </c>
      <c r="K27" s="40">
        <v>40</v>
      </c>
      <c r="L27" s="40"/>
      <c r="M27" s="47">
        <f t="shared" si="0"/>
        <v>190</v>
      </c>
    </row>
    <row r="28" spans="1:18" ht="15.75" customHeight="1" x14ac:dyDescent="0.2">
      <c r="A28" s="16">
        <f>RANK(M28,$M$14:$M$154,0)+5</f>
        <v>20</v>
      </c>
      <c r="B28" s="12" t="s">
        <v>165</v>
      </c>
      <c r="C28" s="5" t="s">
        <v>61</v>
      </c>
      <c r="D28" s="4" t="s">
        <v>41</v>
      </c>
      <c r="E28" s="20">
        <v>10</v>
      </c>
      <c r="F28" s="40"/>
      <c r="G28" s="40">
        <v>70</v>
      </c>
      <c r="H28" s="40">
        <v>40</v>
      </c>
      <c r="I28" s="40"/>
      <c r="J28" s="40">
        <v>20</v>
      </c>
      <c r="K28" s="40"/>
      <c r="L28" s="40">
        <v>40</v>
      </c>
      <c r="M28" s="47">
        <f t="shared" si="0"/>
        <v>180</v>
      </c>
    </row>
    <row r="29" spans="1:18" ht="15.75" customHeight="1" x14ac:dyDescent="0.2">
      <c r="A29" s="16">
        <f>RANK(M29,$M$14:$M$154,0)+5</f>
        <v>21</v>
      </c>
      <c r="B29" s="12" t="s">
        <v>124</v>
      </c>
      <c r="C29" s="5" t="s">
        <v>66</v>
      </c>
      <c r="D29" s="4" t="s">
        <v>119</v>
      </c>
      <c r="E29" s="20">
        <v>100</v>
      </c>
      <c r="F29" s="40"/>
      <c r="G29" s="40"/>
      <c r="H29" s="40"/>
      <c r="I29" s="40"/>
      <c r="J29" s="40"/>
      <c r="K29" s="40"/>
      <c r="L29" s="40">
        <v>70</v>
      </c>
      <c r="M29" s="47">
        <f t="shared" si="0"/>
        <v>170</v>
      </c>
    </row>
    <row r="30" spans="1:18" ht="15.75" customHeight="1" x14ac:dyDescent="0.2">
      <c r="A30" s="16">
        <f>RANK(M30,$M$14:$M$154,0)+5</f>
        <v>22</v>
      </c>
      <c r="B30" s="42" t="s">
        <v>284</v>
      </c>
      <c r="C30" s="27" t="s">
        <v>285</v>
      </c>
      <c r="D30" s="4"/>
      <c r="E30" s="20"/>
      <c r="F30" s="40"/>
      <c r="G30" s="40"/>
      <c r="H30" s="40"/>
      <c r="I30" s="40">
        <v>40</v>
      </c>
      <c r="J30" s="40"/>
      <c r="K30" s="40">
        <v>100</v>
      </c>
      <c r="L30" s="40">
        <v>20</v>
      </c>
      <c r="M30" s="47">
        <f t="shared" si="0"/>
        <v>160</v>
      </c>
    </row>
    <row r="31" spans="1:18" ht="15.75" customHeight="1" x14ac:dyDescent="0.2">
      <c r="A31" s="16">
        <f>RANK(M31,$M$14:$M$154,0)+5</f>
        <v>22</v>
      </c>
      <c r="B31" s="42" t="s">
        <v>151</v>
      </c>
      <c r="C31" s="27" t="s">
        <v>84</v>
      </c>
      <c r="D31" s="4"/>
      <c r="E31" s="20"/>
      <c r="F31" s="40"/>
      <c r="G31" s="40"/>
      <c r="H31" s="40"/>
      <c r="I31" s="40">
        <v>40</v>
      </c>
      <c r="J31" s="40"/>
      <c r="K31" s="40">
        <v>100</v>
      </c>
      <c r="L31" s="40">
        <v>20</v>
      </c>
      <c r="M31" s="47">
        <f t="shared" si="0"/>
        <v>160</v>
      </c>
    </row>
    <row r="32" spans="1:18" ht="15.75" customHeight="1" x14ac:dyDescent="0.2">
      <c r="A32" s="16">
        <f>RANK(M32,$M$14:$M$154,0)+5</f>
        <v>22</v>
      </c>
      <c r="B32" s="12" t="s">
        <v>163</v>
      </c>
      <c r="C32" s="5" t="s">
        <v>164</v>
      </c>
      <c r="D32" s="4" t="s">
        <v>119</v>
      </c>
      <c r="E32" s="20">
        <v>10</v>
      </c>
      <c r="F32" s="40"/>
      <c r="G32" s="40">
        <v>70</v>
      </c>
      <c r="H32" s="40">
        <v>40</v>
      </c>
      <c r="I32" s="40"/>
      <c r="J32" s="40"/>
      <c r="K32" s="40"/>
      <c r="L32" s="40">
        <v>40</v>
      </c>
      <c r="M32" s="47">
        <f t="shared" si="0"/>
        <v>160</v>
      </c>
      <c r="N32" s="2" t="s">
        <v>45</v>
      </c>
    </row>
    <row r="33" spans="1:13" ht="15.75" customHeight="1" x14ac:dyDescent="0.2">
      <c r="A33" s="16">
        <f>RANK(M33,$M$14:$M$154,0)+5</f>
        <v>22</v>
      </c>
      <c r="B33" s="12" t="s">
        <v>76</v>
      </c>
      <c r="C33" s="5" t="s">
        <v>77</v>
      </c>
      <c r="D33" s="4" t="s">
        <v>119</v>
      </c>
      <c r="E33" s="20">
        <v>20</v>
      </c>
      <c r="F33" s="40"/>
      <c r="G33" s="40">
        <v>40</v>
      </c>
      <c r="H33" s="40">
        <v>20</v>
      </c>
      <c r="I33" s="40">
        <v>40</v>
      </c>
      <c r="J33" s="40"/>
      <c r="K33" s="40"/>
      <c r="L33" s="40">
        <v>40</v>
      </c>
      <c r="M33" s="47">
        <f t="shared" si="0"/>
        <v>160</v>
      </c>
    </row>
    <row r="34" spans="1:13" ht="15.75" customHeight="1" x14ac:dyDescent="0.2">
      <c r="A34" s="16">
        <f>RANK(M34,$M$14:$M$154,0)+5</f>
        <v>22</v>
      </c>
      <c r="B34" s="12" t="s">
        <v>145</v>
      </c>
      <c r="C34" s="5" t="s">
        <v>146</v>
      </c>
      <c r="D34" s="4" t="s">
        <v>119</v>
      </c>
      <c r="E34" s="20">
        <v>20</v>
      </c>
      <c r="F34" s="40"/>
      <c r="G34" s="40">
        <v>40</v>
      </c>
      <c r="H34" s="40">
        <v>20</v>
      </c>
      <c r="I34" s="40">
        <v>40</v>
      </c>
      <c r="J34" s="40"/>
      <c r="K34" s="40"/>
      <c r="L34" s="40">
        <v>40</v>
      </c>
      <c r="M34" s="47">
        <f t="shared" si="0"/>
        <v>160</v>
      </c>
    </row>
    <row r="35" spans="1:13" ht="15.75" customHeight="1" x14ac:dyDescent="0.2">
      <c r="A35" s="16">
        <f>RANK(M35,$M$14:$M$154,0)+5</f>
        <v>27</v>
      </c>
      <c r="B35" s="12" t="s">
        <v>147</v>
      </c>
      <c r="C35" s="5" t="s">
        <v>148</v>
      </c>
      <c r="D35" s="4" t="s">
        <v>41</v>
      </c>
      <c r="E35" s="20">
        <v>10</v>
      </c>
      <c r="F35" s="40">
        <v>10</v>
      </c>
      <c r="G35" s="40">
        <v>20</v>
      </c>
      <c r="H35" s="40">
        <v>10</v>
      </c>
      <c r="I35" s="40">
        <v>20</v>
      </c>
      <c r="J35" s="40">
        <v>40</v>
      </c>
      <c r="K35" s="40">
        <v>40</v>
      </c>
      <c r="L35" s="40"/>
      <c r="M35" s="47">
        <f t="shared" si="0"/>
        <v>150</v>
      </c>
    </row>
    <row r="36" spans="1:13" ht="15.75" customHeight="1" x14ac:dyDescent="0.2">
      <c r="A36" s="16">
        <f>RANK(M36,$M$14:$M$154,0)+5</f>
        <v>28</v>
      </c>
      <c r="B36" s="12" t="s">
        <v>174</v>
      </c>
      <c r="C36" s="5" t="s">
        <v>175</v>
      </c>
      <c r="D36" s="4" t="s">
        <v>8</v>
      </c>
      <c r="E36" s="20">
        <v>10</v>
      </c>
      <c r="F36" s="40">
        <v>40</v>
      </c>
      <c r="G36" s="40">
        <v>10</v>
      </c>
      <c r="H36" s="40"/>
      <c r="I36" s="40"/>
      <c r="J36" s="40">
        <v>40</v>
      </c>
      <c r="K36" s="40">
        <v>40</v>
      </c>
      <c r="L36" s="40"/>
      <c r="M36" s="47">
        <f t="shared" si="0"/>
        <v>140</v>
      </c>
    </row>
    <row r="37" spans="1:13" ht="15.75" customHeight="1" x14ac:dyDescent="0.2">
      <c r="A37" s="16">
        <f>RANK(M37,$M$14:$M$154,0)+5</f>
        <v>28</v>
      </c>
      <c r="B37" s="12" t="s">
        <v>58</v>
      </c>
      <c r="C37" s="5" t="s">
        <v>59</v>
      </c>
      <c r="D37" s="4" t="s">
        <v>41</v>
      </c>
      <c r="E37" s="20">
        <v>20</v>
      </c>
      <c r="F37" s="40">
        <v>40</v>
      </c>
      <c r="G37" s="40">
        <v>10</v>
      </c>
      <c r="H37" s="40">
        <v>10</v>
      </c>
      <c r="I37" s="40">
        <v>20</v>
      </c>
      <c r="J37" s="40">
        <v>20</v>
      </c>
      <c r="K37" s="40"/>
      <c r="L37" s="40">
        <v>20</v>
      </c>
      <c r="M37" s="47">
        <f t="shared" si="0"/>
        <v>140</v>
      </c>
    </row>
    <row r="38" spans="1:13" ht="15.75" customHeight="1" x14ac:dyDescent="0.2">
      <c r="A38" s="16">
        <f>RANK(M38,$M$14:$M$154,0)+5</f>
        <v>28</v>
      </c>
      <c r="B38" s="12" t="s">
        <v>37</v>
      </c>
      <c r="C38" s="5" t="s">
        <v>38</v>
      </c>
      <c r="D38" s="4" t="s">
        <v>119</v>
      </c>
      <c r="E38" s="20">
        <v>20</v>
      </c>
      <c r="F38" s="40"/>
      <c r="G38" s="40">
        <v>20</v>
      </c>
      <c r="H38" s="40">
        <v>10</v>
      </c>
      <c r="I38" s="40"/>
      <c r="J38" s="40">
        <v>20</v>
      </c>
      <c r="K38" s="40"/>
      <c r="L38" s="40">
        <v>70</v>
      </c>
      <c r="M38" s="47">
        <f t="shared" si="0"/>
        <v>140</v>
      </c>
    </row>
    <row r="39" spans="1:13" ht="15.75" customHeight="1" x14ac:dyDescent="0.2">
      <c r="A39" s="16">
        <f>RANK(M39,$M$14:$M$154,0)+5</f>
        <v>31</v>
      </c>
      <c r="B39" s="12" t="s">
        <v>50</v>
      </c>
      <c r="C39" s="5" t="s">
        <v>51</v>
      </c>
      <c r="D39" s="4" t="s">
        <v>144</v>
      </c>
      <c r="E39" s="20">
        <v>20</v>
      </c>
      <c r="F39" s="40">
        <v>20</v>
      </c>
      <c r="G39" s="40"/>
      <c r="H39" s="40">
        <v>10</v>
      </c>
      <c r="I39" s="40">
        <v>10</v>
      </c>
      <c r="J39" s="40"/>
      <c r="K39" s="40">
        <v>70</v>
      </c>
      <c r="L39" s="40"/>
      <c r="M39" s="47">
        <f t="shared" si="0"/>
        <v>130</v>
      </c>
    </row>
    <row r="40" spans="1:13" ht="15.75" customHeight="1" x14ac:dyDescent="0.2">
      <c r="A40" s="16">
        <f>RANK(M40,$M$14:$M$154,0)+5</f>
        <v>31</v>
      </c>
      <c r="B40" s="12" t="s">
        <v>134</v>
      </c>
      <c r="C40" s="5" t="s">
        <v>52</v>
      </c>
      <c r="D40" s="4" t="s">
        <v>41</v>
      </c>
      <c r="E40" s="20">
        <v>40</v>
      </c>
      <c r="F40" s="40">
        <v>20</v>
      </c>
      <c r="G40" s="40">
        <v>20</v>
      </c>
      <c r="H40" s="40">
        <v>10</v>
      </c>
      <c r="I40" s="40">
        <v>20</v>
      </c>
      <c r="J40" s="40"/>
      <c r="K40" s="40"/>
      <c r="L40" s="40">
        <v>20</v>
      </c>
      <c r="M40" s="47">
        <f t="shared" si="0"/>
        <v>130</v>
      </c>
    </row>
    <row r="41" spans="1:13" ht="15.75" customHeight="1" x14ac:dyDescent="0.2">
      <c r="A41" s="16">
        <f>RANK(M41,$M$14:$M$154,0)+5</f>
        <v>31</v>
      </c>
      <c r="B41" s="42" t="s">
        <v>243</v>
      </c>
      <c r="C41" s="27" t="s">
        <v>244</v>
      </c>
      <c r="D41" s="28" t="s">
        <v>41</v>
      </c>
      <c r="E41" s="20"/>
      <c r="F41" s="40"/>
      <c r="G41" s="40">
        <v>10</v>
      </c>
      <c r="H41" s="40">
        <v>20</v>
      </c>
      <c r="I41" s="40"/>
      <c r="J41" s="40">
        <v>40</v>
      </c>
      <c r="K41" s="40">
        <v>40</v>
      </c>
      <c r="L41" s="40">
        <v>20</v>
      </c>
      <c r="M41" s="47">
        <f t="shared" ref="M41:M72" si="1">E41+F41+G41+H41+I41+J41+K41+L41</f>
        <v>130</v>
      </c>
    </row>
    <row r="42" spans="1:13" ht="15.75" customHeight="1" x14ac:dyDescent="0.2">
      <c r="A42" s="16">
        <f>RANK(M42,$M$14:$M$154,0)+5</f>
        <v>35</v>
      </c>
      <c r="B42" s="12" t="s">
        <v>62</v>
      </c>
      <c r="C42" s="5" t="s">
        <v>63</v>
      </c>
      <c r="D42" s="28" t="s">
        <v>41</v>
      </c>
      <c r="E42" s="20">
        <v>20</v>
      </c>
      <c r="F42" s="40">
        <v>40</v>
      </c>
      <c r="G42" s="40">
        <v>20</v>
      </c>
      <c r="H42" s="40">
        <v>20</v>
      </c>
      <c r="I42" s="40">
        <v>20</v>
      </c>
      <c r="J42" s="40"/>
      <c r="K42" s="40"/>
      <c r="L42" s="40"/>
      <c r="M42" s="47">
        <f t="shared" si="1"/>
        <v>120</v>
      </c>
    </row>
    <row r="43" spans="1:13" ht="15.75" customHeight="1" x14ac:dyDescent="0.2">
      <c r="A43" s="16">
        <f>RANK(M43,$M$14:$M$154,0)+5</f>
        <v>35</v>
      </c>
      <c r="B43" s="12" t="s">
        <v>125</v>
      </c>
      <c r="C43" s="5" t="s">
        <v>126</v>
      </c>
      <c r="D43" s="4" t="s">
        <v>119</v>
      </c>
      <c r="E43" s="20">
        <v>100</v>
      </c>
      <c r="F43" s="40"/>
      <c r="G43" s="40"/>
      <c r="H43" s="40"/>
      <c r="I43" s="40"/>
      <c r="J43" s="40">
        <v>20</v>
      </c>
      <c r="K43" s="40"/>
      <c r="L43" s="40"/>
      <c r="M43" s="47">
        <f t="shared" si="1"/>
        <v>120</v>
      </c>
    </row>
    <row r="44" spans="1:13" ht="15.75" customHeight="1" x14ac:dyDescent="0.2">
      <c r="A44" s="16">
        <f>RANK(M44,$M$14:$M$154,0)+5</f>
        <v>35</v>
      </c>
      <c r="B44" s="42" t="s">
        <v>259</v>
      </c>
      <c r="C44" s="27" t="s">
        <v>260</v>
      </c>
      <c r="D44" s="28" t="s">
        <v>11</v>
      </c>
      <c r="E44" s="20"/>
      <c r="F44" s="40"/>
      <c r="G44" s="40"/>
      <c r="H44" s="40">
        <v>40</v>
      </c>
      <c r="I44" s="40">
        <v>20</v>
      </c>
      <c r="J44" s="40">
        <v>40</v>
      </c>
      <c r="K44" s="40"/>
      <c r="L44" s="40">
        <v>20</v>
      </c>
      <c r="M44" s="47">
        <f t="shared" si="1"/>
        <v>120</v>
      </c>
    </row>
    <row r="45" spans="1:13" ht="15.75" customHeight="1" x14ac:dyDescent="0.2">
      <c r="A45" s="16">
        <f>RANK(M45,$M$14:$M$154,0)+5</f>
        <v>35</v>
      </c>
      <c r="B45" s="42" t="s">
        <v>258</v>
      </c>
      <c r="C45" s="27" t="s">
        <v>211</v>
      </c>
      <c r="D45" s="28" t="s">
        <v>11</v>
      </c>
      <c r="E45" s="20"/>
      <c r="F45" s="40"/>
      <c r="G45" s="40"/>
      <c r="H45" s="40">
        <v>40</v>
      </c>
      <c r="I45" s="40">
        <v>20</v>
      </c>
      <c r="J45" s="40">
        <v>40</v>
      </c>
      <c r="K45" s="40"/>
      <c r="L45" s="40">
        <v>20</v>
      </c>
      <c r="M45" s="47">
        <f t="shared" si="1"/>
        <v>120</v>
      </c>
    </row>
    <row r="46" spans="1:13" ht="15.75" customHeight="1" x14ac:dyDescent="0.2">
      <c r="A46" s="16">
        <f>RANK(M46,$M$14:$M$154,0)+5</f>
        <v>39</v>
      </c>
      <c r="B46" s="42" t="s">
        <v>289</v>
      </c>
      <c r="C46" s="27" t="s">
        <v>55</v>
      </c>
      <c r="D46" s="4"/>
      <c r="E46" s="20"/>
      <c r="F46" s="40"/>
      <c r="G46" s="40"/>
      <c r="H46" s="40"/>
      <c r="I46" s="40">
        <v>20</v>
      </c>
      <c r="J46" s="40">
        <v>20</v>
      </c>
      <c r="K46" s="40">
        <v>70</v>
      </c>
      <c r="L46" s="40"/>
      <c r="M46" s="47">
        <f t="shared" si="1"/>
        <v>110</v>
      </c>
    </row>
    <row r="47" spans="1:13" ht="15.75" customHeight="1" x14ac:dyDescent="0.2">
      <c r="A47" s="16">
        <f>RANK(M47,$M$14:$M$154,0)+5</f>
        <v>31</v>
      </c>
      <c r="B47" s="42" t="s">
        <v>65</v>
      </c>
      <c r="C47" s="27" t="s">
        <v>20</v>
      </c>
      <c r="D47" s="28" t="s">
        <v>367</v>
      </c>
      <c r="E47" s="20">
        <v>20</v>
      </c>
      <c r="F47" s="40">
        <v>20</v>
      </c>
      <c r="G47" s="40"/>
      <c r="H47" s="40">
        <v>10</v>
      </c>
      <c r="I47" s="40">
        <v>10</v>
      </c>
      <c r="J47" s="40"/>
      <c r="K47" s="40">
        <v>70</v>
      </c>
      <c r="L47" s="40"/>
      <c r="M47" s="47">
        <f t="shared" si="1"/>
        <v>130</v>
      </c>
    </row>
    <row r="48" spans="1:13" ht="15.75" customHeight="1" x14ac:dyDescent="0.2">
      <c r="A48" s="16">
        <f>RANK(M48,$M$14:$M$154,0)+5</f>
        <v>40</v>
      </c>
      <c r="B48" s="42" t="s">
        <v>209</v>
      </c>
      <c r="C48" s="27" t="s">
        <v>271</v>
      </c>
      <c r="D48" s="28" t="s">
        <v>30</v>
      </c>
      <c r="E48" s="20"/>
      <c r="F48" s="40">
        <v>20</v>
      </c>
      <c r="G48" s="40"/>
      <c r="H48" s="40">
        <v>10</v>
      </c>
      <c r="I48" s="40">
        <v>20</v>
      </c>
      <c r="J48" s="40"/>
      <c r="K48" s="40">
        <v>40</v>
      </c>
      <c r="L48" s="40"/>
      <c r="M48" s="47">
        <f t="shared" si="1"/>
        <v>90</v>
      </c>
    </row>
    <row r="49" spans="1:13" ht="15.75" customHeight="1" x14ac:dyDescent="0.2">
      <c r="A49" s="16">
        <f>RANK(M49,$M$14:$M$154,0)+5</f>
        <v>40</v>
      </c>
      <c r="B49" s="42" t="s">
        <v>318</v>
      </c>
      <c r="C49" s="27" t="s">
        <v>150</v>
      </c>
      <c r="D49" s="28" t="s">
        <v>313</v>
      </c>
      <c r="E49" s="20"/>
      <c r="F49" s="40"/>
      <c r="G49" s="40"/>
      <c r="H49" s="40"/>
      <c r="I49" s="40"/>
      <c r="J49" s="40">
        <v>20</v>
      </c>
      <c r="K49" s="40">
        <v>70</v>
      </c>
      <c r="L49" s="40"/>
      <c r="M49" s="47">
        <f t="shared" si="1"/>
        <v>90</v>
      </c>
    </row>
    <row r="50" spans="1:13" ht="15.75" customHeight="1" x14ac:dyDescent="0.2">
      <c r="A50" s="16">
        <f>RANK(M50,$M$14:$M$154,0)+5</f>
        <v>42</v>
      </c>
      <c r="B50" s="12" t="s">
        <v>21</v>
      </c>
      <c r="C50" s="5" t="s">
        <v>22</v>
      </c>
      <c r="D50" s="4" t="s">
        <v>8</v>
      </c>
      <c r="E50" s="20"/>
      <c r="F50" s="40"/>
      <c r="G50" s="40">
        <v>10</v>
      </c>
      <c r="H50" s="40">
        <v>70</v>
      </c>
      <c r="I50" s="40"/>
      <c r="J50" s="40"/>
      <c r="K50" s="40"/>
      <c r="L50" s="40"/>
      <c r="M50" s="47">
        <f t="shared" si="1"/>
        <v>80</v>
      </c>
    </row>
    <row r="51" spans="1:13" ht="15.75" customHeight="1" x14ac:dyDescent="0.2">
      <c r="A51" s="16">
        <f>RANK(M51,$M$14:$M$154,0)+5</f>
        <v>42</v>
      </c>
      <c r="B51" s="12" t="s">
        <v>50</v>
      </c>
      <c r="C51" s="5" t="s">
        <v>59</v>
      </c>
      <c r="D51" s="28" t="s">
        <v>30</v>
      </c>
      <c r="E51" s="20"/>
      <c r="F51" s="40">
        <v>20</v>
      </c>
      <c r="G51" s="40"/>
      <c r="H51" s="40">
        <v>20</v>
      </c>
      <c r="I51" s="40">
        <v>10</v>
      </c>
      <c r="J51" s="40"/>
      <c r="K51" s="40">
        <v>20</v>
      </c>
      <c r="L51" s="40">
        <v>10</v>
      </c>
      <c r="M51" s="47">
        <f t="shared" si="1"/>
        <v>80</v>
      </c>
    </row>
    <row r="52" spans="1:13" ht="15.75" customHeight="1" x14ac:dyDescent="0.2">
      <c r="A52" s="16">
        <f>RANK(M52,$M$14:$M$154,0)+5</f>
        <v>42</v>
      </c>
      <c r="B52" s="42" t="s">
        <v>121</v>
      </c>
      <c r="C52" s="27" t="s">
        <v>122</v>
      </c>
      <c r="D52" s="28" t="s">
        <v>41</v>
      </c>
      <c r="E52" s="20"/>
      <c r="F52" s="40">
        <v>20</v>
      </c>
      <c r="G52" s="40">
        <v>10</v>
      </c>
      <c r="H52" s="40">
        <v>20</v>
      </c>
      <c r="I52" s="40">
        <v>10</v>
      </c>
      <c r="J52" s="40"/>
      <c r="K52" s="40"/>
      <c r="L52" s="40">
        <v>20</v>
      </c>
      <c r="M52" s="47">
        <f t="shared" si="1"/>
        <v>80</v>
      </c>
    </row>
    <row r="53" spans="1:13" ht="15.75" customHeight="1" x14ac:dyDescent="0.2">
      <c r="A53" s="16">
        <f>RANK(M53,$M$14:$M$154,0)+5</f>
        <v>45</v>
      </c>
      <c r="B53" s="12" t="s">
        <v>43</v>
      </c>
      <c r="C53" s="5" t="s">
        <v>44</v>
      </c>
      <c r="D53" s="4" t="s">
        <v>27</v>
      </c>
      <c r="E53" s="20">
        <v>70</v>
      </c>
      <c r="F53" s="40"/>
      <c r="G53" s="40"/>
      <c r="H53" s="40"/>
      <c r="I53" s="40"/>
      <c r="J53" s="40"/>
      <c r="K53" s="40"/>
      <c r="L53" s="40"/>
      <c r="M53" s="47">
        <f t="shared" si="1"/>
        <v>70</v>
      </c>
    </row>
    <row r="54" spans="1:13" ht="15.75" customHeight="1" x14ac:dyDescent="0.2">
      <c r="A54" s="16">
        <f>RANK(M54,$M$14:$M$154,0)+5</f>
        <v>45</v>
      </c>
      <c r="B54" s="12" t="s">
        <v>69</v>
      </c>
      <c r="C54" s="5" t="s">
        <v>70</v>
      </c>
      <c r="D54" s="4" t="s">
        <v>27</v>
      </c>
      <c r="E54" s="20">
        <v>70</v>
      </c>
      <c r="F54" s="40"/>
      <c r="G54" s="40"/>
      <c r="H54" s="40"/>
      <c r="I54" s="40"/>
      <c r="J54" s="40"/>
      <c r="K54" s="40"/>
      <c r="L54" s="40"/>
      <c r="M54" s="47">
        <f t="shared" si="1"/>
        <v>70</v>
      </c>
    </row>
    <row r="55" spans="1:13" ht="15.75" customHeight="1" x14ac:dyDescent="0.2">
      <c r="A55" s="16">
        <f>RANK(M55,$M$14:$M$154,0)+5</f>
        <v>45</v>
      </c>
      <c r="B55" s="12" t="s">
        <v>56</v>
      </c>
      <c r="C55" s="5" t="s">
        <v>57</v>
      </c>
      <c r="D55" s="4" t="s">
        <v>8</v>
      </c>
      <c r="E55" s="20">
        <v>20</v>
      </c>
      <c r="F55" s="40">
        <v>40</v>
      </c>
      <c r="G55" s="40">
        <v>10</v>
      </c>
      <c r="H55" s="40"/>
      <c r="I55" s="40"/>
      <c r="J55" s="40"/>
      <c r="K55" s="40"/>
      <c r="L55" s="40"/>
      <c r="M55" s="47">
        <f t="shared" si="1"/>
        <v>70</v>
      </c>
    </row>
    <row r="56" spans="1:13" ht="15.75" customHeight="1" x14ac:dyDescent="0.2">
      <c r="A56" s="16">
        <f>RANK(M56,$M$14:$M$154,0)+5</f>
        <v>45</v>
      </c>
      <c r="B56" s="12" t="s">
        <v>78</v>
      </c>
      <c r="C56" s="5" t="s">
        <v>48</v>
      </c>
      <c r="D56" s="28" t="s">
        <v>367</v>
      </c>
      <c r="E56" s="20"/>
      <c r="F56" s="40"/>
      <c r="G56" s="40"/>
      <c r="H56" s="40">
        <v>10</v>
      </c>
      <c r="I56" s="40">
        <v>40</v>
      </c>
      <c r="J56" s="40"/>
      <c r="K56" s="40">
        <v>20</v>
      </c>
      <c r="L56" s="40"/>
      <c r="M56" s="47">
        <f t="shared" si="1"/>
        <v>70</v>
      </c>
    </row>
    <row r="57" spans="1:13" ht="15.75" customHeight="1" x14ac:dyDescent="0.2">
      <c r="A57" s="16">
        <f>RANK(M57,$M$14:$M$154,0)+5</f>
        <v>45</v>
      </c>
      <c r="B57" s="42" t="s">
        <v>207</v>
      </c>
      <c r="C57" s="27" t="s">
        <v>208</v>
      </c>
      <c r="D57" s="28" t="s">
        <v>262</v>
      </c>
      <c r="E57" s="20"/>
      <c r="F57" s="40">
        <v>40</v>
      </c>
      <c r="G57" s="40">
        <v>20</v>
      </c>
      <c r="H57" s="40"/>
      <c r="I57" s="40"/>
      <c r="J57" s="40"/>
      <c r="K57" s="40"/>
      <c r="L57" s="40">
        <v>10</v>
      </c>
      <c r="M57" s="47">
        <f t="shared" si="1"/>
        <v>70</v>
      </c>
    </row>
    <row r="58" spans="1:13" ht="15.75" customHeight="1" x14ac:dyDescent="0.2">
      <c r="A58" s="16">
        <f>RANK(M58,$M$14:$M$154,0)+5</f>
        <v>45</v>
      </c>
      <c r="B58" s="42" t="s">
        <v>218</v>
      </c>
      <c r="C58" s="27" t="s">
        <v>219</v>
      </c>
      <c r="D58" s="28" t="s">
        <v>30</v>
      </c>
      <c r="E58" s="20"/>
      <c r="F58" s="40">
        <v>10</v>
      </c>
      <c r="G58" s="40"/>
      <c r="H58" s="40">
        <v>20</v>
      </c>
      <c r="I58" s="40">
        <v>10</v>
      </c>
      <c r="J58" s="40"/>
      <c r="K58" s="40">
        <v>20</v>
      </c>
      <c r="L58" s="40">
        <v>10</v>
      </c>
      <c r="M58" s="47">
        <f t="shared" si="1"/>
        <v>70</v>
      </c>
    </row>
    <row r="59" spans="1:13" ht="15.75" customHeight="1" x14ac:dyDescent="0.2">
      <c r="A59" s="16">
        <f>RANK(M59,$M$14:$M$154,0)+5</f>
        <v>45</v>
      </c>
      <c r="B59" s="12" t="s">
        <v>83</v>
      </c>
      <c r="C59" s="5" t="s">
        <v>84</v>
      </c>
      <c r="D59" s="4" t="s">
        <v>41</v>
      </c>
      <c r="E59" s="20"/>
      <c r="F59" s="40">
        <v>20</v>
      </c>
      <c r="G59" s="40">
        <v>20</v>
      </c>
      <c r="H59" s="40">
        <v>10</v>
      </c>
      <c r="I59" s="40"/>
      <c r="J59" s="40"/>
      <c r="K59" s="40"/>
      <c r="L59" s="40">
        <v>20</v>
      </c>
      <c r="M59" s="47">
        <f t="shared" si="1"/>
        <v>70</v>
      </c>
    </row>
    <row r="60" spans="1:13" ht="15.75" customHeight="1" x14ac:dyDescent="0.2">
      <c r="A60" s="16">
        <f>RANK(M60,$M$14:$M$154,0)+5</f>
        <v>52</v>
      </c>
      <c r="B60" s="12" t="s">
        <v>127</v>
      </c>
      <c r="C60" s="5" t="s">
        <v>128</v>
      </c>
      <c r="D60" s="4" t="s">
        <v>74</v>
      </c>
      <c r="E60" s="20">
        <v>40</v>
      </c>
      <c r="F60" s="40"/>
      <c r="G60" s="40">
        <v>20</v>
      </c>
      <c r="H60" s="40"/>
      <c r="I60" s="40"/>
      <c r="J60" s="40"/>
      <c r="K60" s="40"/>
      <c r="L60" s="40"/>
      <c r="M60" s="47">
        <f t="shared" si="1"/>
        <v>60</v>
      </c>
    </row>
    <row r="61" spans="1:13" ht="15.75" customHeight="1" x14ac:dyDescent="0.2">
      <c r="A61" s="16">
        <f>RANK(M61,$M$14:$M$154,0)+5</f>
        <v>52</v>
      </c>
      <c r="B61" s="12" t="s">
        <v>156</v>
      </c>
      <c r="C61" s="5" t="s">
        <v>148</v>
      </c>
      <c r="D61" s="4" t="s">
        <v>41</v>
      </c>
      <c r="E61" s="20">
        <v>10</v>
      </c>
      <c r="F61" s="40">
        <v>20</v>
      </c>
      <c r="G61" s="40">
        <v>10</v>
      </c>
      <c r="H61" s="40">
        <v>20</v>
      </c>
      <c r="I61" s="40"/>
      <c r="J61" s="40"/>
      <c r="K61" s="40"/>
      <c r="L61" s="40"/>
      <c r="M61" s="47">
        <f t="shared" si="1"/>
        <v>60</v>
      </c>
    </row>
    <row r="62" spans="1:13" ht="15.75" customHeight="1" x14ac:dyDescent="0.2">
      <c r="A62" s="16">
        <f>RANK(M62,$M$14:$M$154,0)+5</f>
        <v>54</v>
      </c>
      <c r="B62" s="12" t="s">
        <v>172</v>
      </c>
      <c r="C62" s="5" t="s">
        <v>173</v>
      </c>
      <c r="D62" s="4" t="s">
        <v>41</v>
      </c>
      <c r="E62" s="20">
        <v>10</v>
      </c>
      <c r="F62" s="40">
        <v>20</v>
      </c>
      <c r="G62" s="40">
        <v>10</v>
      </c>
      <c r="H62" s="40">
        <v>10</v>
      </c>
      <c r="I62" s="40"/>
      <c r="J62" s="40"/>
      <c r="K62" s="40"/>
      <c r="L62" s="40"/>
      <c r="M62" s="47">
        <f t="shared" si="1"/>
        <v>50</v>
      </c>
    </row>
    <row r="63" spans="1:13" ht="15.75" customHeight="1" x14ac:dyDescent="0.2">
      <c r="A63" s="16">
        <f>RANK(M63,$M$14:$M$154,0)+5</f>
        <v>54</v>
      </c>
      <c r="B63" s="12" t="s">
        <v>60</v>
      </c>
      <c r="C63" s="5" t="s">
        <v>61</v>
      </c>
      <c r="D63" s="4" t="s">
        <v>41</v>
      </c>
      <c r="E63" s="20">
        <v>10</v>
      </c>
      <c r="F63" s="40">
        <v>10</v>
      </c>
      <c r="G63" s="40">
        <v>20</v>
      </c>
      <c r="H63" s="40">
        <v>10</v>
      </c>
      <c r="I63" s="40"/>
      <c r="J63" s="40"/>
      <c r="K63" s="40"/>
      <c r="L63" s="40"/>
      <c r="M63" s="47">
        <f t="shared" si="1"/>
        <v>50</v>
      </c>
    </row>
    <row r="64" spans="1:13" ht="15.75" customHeight="1" x14ac:dyDescent="0.2">
      <c r="A64" s="16">
        <f>RANK(M64,$M$14:$M$154,0)+5</f>
        <v>54</v>
      </c>
      <c r="B64" s="12" t="s">
        <v>149</v>
      </c>
      <c r="C64" s="5" t="s">
        <v>150</v>
      </c>
      <c r="D64" s="4" t="s">
        <v>41</v>
      </c>
      <c r="E64" s="20">
        <v>10</v>
      </c>
      <c r="F64" s="40">
        <v>10</v>
      </c>
      <c r="G64" s="40">
        <v>20</v>
      </c>
      <c r="H64" s="40">
        <v>10</v>
      </c>
      <c r="I64" s="40"/>
      <c r="J64" s="40"/>
      <c r="K64" s="40"/>
      <c r="L64" s="40"/>
      <c r="M64" s="47">
        <f t="shared" si="1"/>
        <v>50</v>
      </c>
    </row>
    <row r="65" spans="1:13" ht="15.75" customHeight="1" x14ac:dyDescent="0.2">
      <c r="A65" s="16">
        <f>RANK(M65,$M$14:$M$154,0)+5</f>
        <v>54</v>
      </c>
      <c r="B65" s="12" t="s">
        <v>35</v>
      </c>
      <c r="C65" s="5" t="s">
        <v>36</v>
      </c>
      <c r="D65" s="4" t="s">
        <v>27</v>
      </c>
      <c r="E65" s="20">
        <v>10</v>
      </c>
      <c r="F65" s="40">
        <v>20</v>
      </c>
      <c r="G65" s="40"/>
      <c r="H65" s="40">
        <v>20</v>
      </c>
      <c r="I65" s="40"/>
      <c r="J65" s="40"/>
      <c r="K65" s="40"/>
      <c r="L65" s="40"/>
      <c r="M65" s="47">
        <f t="shared" si="1"/>
        <v>50</v>
      </c>
    </row>
    <row r="66" spans="1:13" ht="15.75" customHeight="1" x14ac:dyDescent="0.2">
      <c r="A66" s="16">
        <f>RANK(M66,$M$14:$M$154,0)+5</f>
        <v>54</v>
      </c>
      <c r="B66" s="12" t="s">
        <v>39</v>
      </c>
      <c r="C66" s="5" t="s">
        <v>40</v>
      </c>
      <c r="D66" s="4" t="s">
        <v>11</v>
      </c>
      <c r="E66" s="20">
        <v>20</v>
      </c>
      <c r="F66" s="40"/>
      <c r="G66" s="40">
        <v>10</v>
      </c>
      <c r="H66" s="40">
        <v>20</v>
      </c>
      <c r="I66" s="40"/>
      <c r="J66" s="40"/>
      <c r="K66" s="40"/>
      <c r="L66" s="40"/>
      <c r="M66" s="47">
        <f t="shared" si="1"/>
        <v>50</v>
      </c>
    </row>
    <row r="67" spans="1:13" ht="15.75" customHeight="1" x14ac:dyDescent="0.2">
      <c r="A67" s="16">
        <f>RANK(M67,$M$14:$M$154,0)+5</f>
        <v>54</v>
      </c>
      <c r="B67" s="12" t="s">
        <v>25</v>
      </c>
      <c r="C67" s="5" t="s">
        <v>26</v>
      </c>
      <c r="D67" s="4" t="s">
        <v>27</v>
      </c>
      <c r="E67" s="20">
        <v>10</v>
      </c>
      <c r="F67" s="40"/>
      <c r="G67" s="40"/>
      <c r="H67" s="40">
        <v>20</v>
      </c>
      <c r="I67" s="40"/>
      <c r="J67" s="40">
        <v>20</v>
      </c>
      <c r="K67" s="40"/>
      <c r="L67" s="40"/>
      <c r="M67" s="47">
        <f t="shared" si="1"/>
        <v>50</v>
      </c>
    </row>
    <row r="68" spans="1:13" ht="15.75" customHeight="1" x14ac:dyDescent="0.2">
      <c r="A68" s="16">
        <f>RANK(M68,$M$14:$M$154,0)+5</f>
        <v>54</v>
      </c>
      <c r="B68" s="42" t="s">
        <v>214</v>
      </c>
      <c r="C68" s="27" t="s">
        <v>215</v>
      </c>
      <c r="D68" s="4"/>
      <c r="E68" s="20"/>
      <c r="F68" s="40">
        <v>10</v>
      </c>
      <c r="G68" s="40"/>
      <c r="H68" s="40"/>
      <c r="I68" s="40"/>
      <c r="J68" s="40">
        <v>40</v>
      </c>
      <c r="K68" s="40"/>
      <c r="L68" s="40"/>
      <c r="M68" s="47">
        <f t="shared" si="1"/>
        <v>50</v>
      </c>
    </row>
    <row r="69" spans="1:13" ht="15.75" customHeight="1" x14ac:dyDescent="0.2">
      <c r="A69" s="16">
        <f>RANK(M69,$M$14:$M$154,0)+5</f>
        <v>54</v>
      </c>
      <c r="B69" s="42" t="s">
        <v>50</v>
      </c>
      <c r="C69" s="27" t="s">
        <v>54</v>
      </c>
      <c r="D69" s="4"/>
      <c r="E69" s="20"/>
      <c r="F69" s="40"/>
      <c r="G69" s="40"/>
      <c r="H69" s="40"/>
      <c r="I69" s="40">
        <v>10</v>
      </c>
      <c r="J69" s="40"/>
      <c r="K69" s="40">
        <v>40</v>
      </c>
      <c r="L69" s="40"/>
      <c r="M69" s="47">
        <f t="shared" si="1"/>
        <v>50</v>
      </c>
    </row>
    <row r="70" spans="1:13" ht="15.75" customHeight="1" x14ac:dyDescent="0.2">
      <c r="A70" s="16">
        <f>RANK(M70,$M$14:$M$154,0)+5</f>
        <v>54</v>
      </c>
      <c r="B70" s="12" t="s">
        <v>135</v>
      </c>
      <c r="C70" s="5" t="s">
        <v>136</v>
      </c>
      <c r="D70" s="4" t="s">
        <v>8</v>
      </c>
      <c r="E70" s="20">
        <v>20</v>
      </c>
      <c r="F70" s="40"/>
      <c r="G70" s="40"/>
      <c r="H70" s="40">
        <v>10</v>
      </c>
      <c r="I70" s="40"/>
      <c r="J70" s="40"/>
      <c r="K70" s="40"/>
      <c r="L70" s="40">
        <v>20</v>
      </c>
      <c r="M70" s="47">
        <f t="shared" si="1"/>
        <v>50</v>
      </c>
    </row>
    <row r="71" spans="1:13" ht="15.75" customHeight="1" x14ac:dyDescent="0.2">
      <c r="A71" s="16">
        <f>RANK(M71,$M$14:$M$154,0)+5</f>
        <v>54</v>
      </c>
      <c r="B71" s="42" t="s">
        <v>245</v>
      </c>
      <c r="C71" s="27" t="s">
        <v>246</v>
      </c>
      <c r="D71" s="28" t="s">
        <v>41</v>
      </c>
      <c r="E71" s="20"/>
      <c r="F71" s="40"/>
      <c r="G71" s="40">
        <v>10</v>
      </c>
      <c r="H71" s="40">
        <v>20</v>
      </c>
      <c r="I71" s="40"/>
      <c r="J71" s="40"/>
      <c r="K71" s="40"/>
      <c r="L71" s="40">
        <v>20</v>
      </c>
      <c r="M71" s="47">
        <f t="shared" si="1"/>
        <v>50</v>
      </c>
    </row>
    <row r="72" spans="1:13" ht="15.75" customHeight="1" x14ac:dyDescent="0.2">
      <c r="A72" s="16">
        <f>RANK(M72,$M$14:$M$154,0)+5</f>
        <v>64</v>
      </c>
      <c r="B72" s="12" t="s">
        <v>83</v>
      </c>
      <c r="C72" s="5" t="s">
        <v>84</v>
      </c>
      <c r="D72" s="4" t="s">
        <v>41</v>
      </c>
      <c r="E72" s="20">
        <v>40</v>
      </c>
      <c r="F72" s="40"/>
      <c r="G72" s="40"/>
      <c r="H72" s="40"/>
      <c r="I72" s="40"/>
      <c r="J72" s="40"/>
      <c r="K72" s="40"/>
      <c r="L72" s="40"/>
      <c r="M72" s="47">
        <f t="shared" si="1"/>
        <v>40</v>
      </c>
    </row>
    <row r="73" spans="1:13" ht="15.75" customHeight="1" x14ac:dyDescent="0.2">
      <c r="A73" s="16">
        <f>RANK(M73,$M$14:$M$154,0)+5</f>
        <v>64</v>
      </c>
      <c r="B73" s="12" t="s">
        <v>131</v>
      </c>
      <c r="C73" s="5" t="s">
        <v>132</v>
      </c>
      <c r="D73" s="4" t="s">
        <v>74</v>
      </c>
      <c r="E73" s="20">
        <v>40</v>
      </c>
      <c r="F73" s="40"/>
      <c r="G73" s="40"/>
      <c r="H73" s="40"/>
      <c r="I73" s="40"/>
      <c r="J73" s="40"/>
      <c r="K73" s="40"/>
      <c r="L73" s="40"/>
      <c r="M73" s="47">
        <f t="shared" ref="M73:M103" si="2">E73+F73+G73+H73+I73+J73+K73+L73</f>
        <v>40</v>
      </c>
    </row>
    <row r="74" spans="1:13" ht="15.75" customHeight="1" x14ac:dyDescent="0.2">
      <c r="A74" s="16">
        <f>RANK(M74,$M$14:$M$154,0)+5</f>
        <v>64</v>
      </c>
      <c r="B74" s="12" t="s">
        <v>133</v>
      </c>
      <c r="C74" s="5" t="s">
        <v>132</v>
      </c>
      <c r="D74" s="4" t="s">
        <v>74</v>
      </c>
      <c r="E74" s="20">
        <v>40</v>
      </c>
      <c r="F74" s="40"/>
      <c r="G74" s="40"/>
      <c r="H74" s="40"/>
      <c r="I74" s="40"/>
      <c r="J74" s="40"/>
      <c r="K74" s="40"/>
      <c r="L74" s="40"/>
      <c r="M74" s="47">
        <f t="shared" si="2"/>
        <v>40</v>
      </c>
    </row>
    <row r="75" spans="1:13" ht="15.75" customHeight="1" x14ac:dyDescent="0.2">
      <c r="A75" s="16">
        <f>RANK(M75,$M$14:$M$154,0)+5</f>
        <v>64</v>
      </c>
      <c r="B75" s="12" t="s">
        <v>129</v>
      </c>
      <c r="C75" s="5" t="s">
        <v>130</v>
      </c>
      <c r="D75" s="4" t="s">
        <v>74</v>
      </c>
      <c r="E75" s="20">
        <v>40</v>
      </c>
      <c r="F75" s="40"/>
      <c r="G75" s="40"/>
      <c r="H75" s="40"/>
      <c r="I75" s="40"/>
      <c r="J75" s="40"/>
      <c r="K75" s="40"/>
      <c r="L75" s="40"/>
      <c r="M75" s="47">
        <f t="shared" si="2"/>
        <v>40</v>
      </c>
    </row>
    <row r="76" spans="1:13" ht="15.75" customHeight="1" x14ac:dyDescent="0.2">
      <c r="A76" s="16">
        <f>RANK(M76,$M$14:$M$154,0)+5</f>
        <v>64</v>
      </c>
      <c r="B76" s="12" t="s">
        <v>67</v>
      </c>
      <c r="C76" s="5" t="s">
        <v>19</v>
      </c>
      <c r="D76" s="4" t="s">
        <v>41</v>
      </c>
      <c r="E76" s="20">
        <v>20</v>
      </c>
      <c r="F76" s="40">
        <v>20</v>
      </c>
      <c r="G76" s="40"/>
      <c r="H76" s="40"/>
      <c r="I76" s="40"/>
      <c r="J76" s="40"/>
      <c r="K76" s="40"/>
      <c r="L76" s="40"/>
      <c r="M76" s="47">
        <f t="shared" si="2"/>
        <v>40</v>
      </c>
    </row>
    <row r="77" spans="1:13" ht="15.75" customHeight="1" x14ac:dyDescent="0.2">
      <c r="A77" s="16">
        <f>RANK(M77,$M$14:$M$154,0)+5</f>
        <v>64</v>
      </c>
      <c r="B77" s="12" t="s">
        <v>68</v>
      </c>
      <c r="C77" s="5" t="s">
        <v>61</v>
      </c>
      <c r="D77" s="4" t="s">
        <v>41</v>
      </c>
      <c r="E77" s="20">
        <v>20</v>
      </c>
      <c r="F77" s="40"/>
      <c r="G77" s="40">
        <v>20</v>
      </c>
      <c r="H77" s="40"/>
      <c r="I77" s="40"/>
      <c r="J77" s="40"/>
      <c r="K77" s="40"/>
      <c r="L77" s="40"/>
      <c r="M77" s="47">
        <f t="shared" si="2"/>
        <v>40</v>
      </c>
    </row>
    <row r="78" spans="1:13" ht="15.75" customHeight="1" x14ac:dyDescent="0.2">
      <c r="A78" s="16">
        <f>RANK(M78,$M$14:$M$154,0)+5</f>
        <v>64</v>
      </c>
      <c r="B78" s="55" t="s">
        <v>68</v>
      </c>
      <c r="C78" s="56" t="s">
        <v>59</v>
      </c>
      <c r="D78" s="4" t="s">
        <v>41</v>
      </c>
      <c r="E78" s="20">
        <v>10</v>
      </c>
      <c r="F78" s="40"/>
      <c r="G78" s="40">
        <v>20</v>
      </c>
      <c r="H78" s="40">
        <v>10</v>
      </c>
      <c r="I78" s="40"/>
      <c r="J78" s="40"/>
      <c r="K78" s="40"/>
      <c r="L78" s="40"/>
      <c r="M78" s="47">
        <f t="shared" si="2"/>
        <v>40</v>
      </c>
    </row>
    <row r="79" spans="1:13" ht="15.75" customHeight="1" x14ac:dyDescent="0.2">
      <c r="A79" s="16">
        <f>RANK(M79,$M$14:$M$154,0)+5</f>
        <v>64</v>
      </c>
      <c r="B79" s="42" t="s">
        <v>249</v>
      </c>
      <c r="C79" s="27" t="s">
        <v>250</v>
      </c>
      <c r="D79" s="4"/>
      <c r="E79" s="20"/>
      <c r="F79" s="40"/>
      <c r="G79" s="40">
        <v>10</v>
      </c>
      <c r="H79" s="40">
        <v>10</v>
      </c>
      <c r="I79" s="40"/>
      <c r="J79" s="40">
        <v>20</v>
      </c>
      <c r="K79" s="40"/>
      <c r="L79" s="40"/>
      <c r="M79" s="47">
        <f t="shared" si="2"/>
        <v>40</v>
      </c>
    </row>
    <row r="80" spans="1:13" ht="15.75" customHeight="1" x14ac:dyDescent="0.2">
      <c r="A80" s="16">
        <f>RANK(M80,$M$14:$M$154,0)+5</f>
        <v>64</v>
      </c>
      <c r="B80" s="42" t="s">
        <v>290</v>
      </c>
      <c r="C80" s="27" t="s">
        <v>291</v>
      </c>
      <c r="D80" s="28" t="s">
        <v>367</v>
      </c>
      <c r="E80" s="20"/>
      <c r="F80" s="40"/>
      <c r="G80" s="40"/>
      <c r="H80" s="40"/>
      <c r="I80" s="40">
        <v>20</v>
      </c>
      <c r="J80" s="40"/>
      <c r="K80" s="40">
        <v>20</v>
      </c>
      <c r="L80" s="40"/>
      <c r="M80" s="47">
        <f t="shared" si="2"/>
        <v>40</v>
      </c>
    </row>
    <row r="81" spans="1:13" ht="15.75" customHeight="1" x14ac:dyDescent="0.2">
      <c r="A81" s="16">
        <f>RANK(M81,$M$14:$M$154,0)+5</f>
        <v>64</v>
      </c>
      <c r="B81" s="42" t="s">
        <v>295</v>
      </c>
      <c r="C81" s="27" t="s">
        <v>285</v>
      </c>
      <c r="D81" s="4"/>
      <c r="E81" s="20"/>
      <c r="F81" s="40"/>
      <c r="G81" s="40"/>
      <c r="H81" s="40"/>
      <c r="I81" s="40"/>
      <c r="J81" s="40"/>
      <c r="K81" s="40">
        <v>40</v>
      </c>
      <c r="L81" s="40"/>
      <c r="M81" s="47">
        <f t="shared" si="2"/>
        <v>40</v>
      </c>
    </row>
    <row r="82" spans="1:13" ht="15.75" customHeight="1" x14ac:dyDescent="0.2">
      <c r="A82" s="16">
        <f>RANK(M82,$M$14:$M$154,0)+5</f>
        <v>64</v>
      </c>
      <c r="B82" s="42" t="s">
        <v>236</v>
      </c>
      <c r="C82" s="27" t="s">
        <v>237</v>
      </c>
      <c r="D82" s="4"/>
      <c r="E82" s="20"/>
      <c r="F82" s="40"/>
      <c r="G82" s="40">
        <v>20</v>
      </c>
      <c r="H82" s="40"/>
      <c r="I82" s="40"/>
      <c r="J82" s="40"/>
      <c r="K82" s="40"/>
      <c r="L82" s="40">
        <v>20</v>
      </c>
      <c r="M82" s="47">
        <f t="shared" si="2"/>
        <v>40</v>
      </c>
    </row>
    <row r="83" spans="1:13" ht="15.75" customHeight="1" x14ac:dyDescent="0.2">
      <c r="A83" s="16">
        <f>RANK(M83,$M$14:$M$154,0)+5</f>
        <v>75</v>
      </c>
      <c r="B83" s="42" t="s">
        <v>221</v>
      </c>
      <c r="C83" s="27" t="s">
        <v>61</v>
      </c>
      <c r="D83" s="4"/>
      <c r="E83" s="20"/>
      <c r="F83" s="40">
        <v>10</v>
      </c>
      <c r="G83" s="40">
        <v>20</v>
      </c>
      <c r="H83" s="40"/>
      <c r="I83" s="40"/>
      <c r="J83" s="40"/>
      <c r="K83" s="40"/>
      <c r="L83" s="40"/>
      <c r="M83" s="47">
        <f t="shared" si="2"/>
        <v>30</v>
      </c>
    </row>
    <row r="84" spans="1:13" ht="15.75" customHeight="1" x14ac:dyDescent="0.2">
      <c r="A84" s="16">
        <f>RANK(M84,$M$14:$M$154,0)+5</f>
        <v>75</v>
      </c>
      <c r="B84" s="42" t="s">
        <v>261</v>
      </c>
      <c r="C84" s="27" t="s">
        <v>219</v>
      </c>
      <c r="D84" s="28" t="s">
        <v>11</v>
      </c>
      <c r="E84" s="20"/>
      <c r="F84" s="40"/>
      <c r="G84" s="40"/>
      <c r="H84" s="40">
        <v>20</v>
      </c>
      <c r="I84" s="40"/>
      <c r="J84" s="40"/>
      <c r="K84" s="40"/>
      <c r="L84" s="40">
        <v>10</v>
      </c>
      <c r="M84" s="47">
        <f t="shared" si="2"/>
        <v>30</v>
      </c>
    </row>
    <row r="85" spans="1:13" ht="15.75" customHeight="1" x14ac:dyDescent="0.2">
      <c r="A85" s="16">
        <f>RANK(M85,$M$14:$M$154,0)+5</f>
        <v>75</v>
      </c>
      <c r="B85" s="42" t="s">
        <v>263</v>
      </c>
      <c r="C85" s="27" t="s">
        <v>264</v>
      </c>
      <c r="D85" s="28" t="s">
        <v>262</v>
      </c>
      <c r="E85" s="20"/>
      <c r="F85" s="40"/>
      <c r="G85" s="40"/>
      <c r="H85" s="40">
        <v>10</v>
      </c>
      <c r="I85" s="40"/>
      <c r="J85" s="40"/>
      <c r="K85" s="40"/>
      <c r="L85" s="40">
        <v>20</v>
      </c>
      <c r="M85" s="47">
        <f t="shared" si="2"/>
        <v>30</v>
      </c>
    </row>
    <row r="86" spans="1:13" ht="15.75" customHeight="1" x14ac:dyDescent="0.2">
      <c r="A86" s="16">
        <f>RANK(M86,$M$14:$M$154,0)+5</f>
        <v>75</v>
      </c>
      <c r="B86" s="42" t="s">
        <v>135</v>
      </c>
      <c r="C86" s="27" t="s">
        <v>57</v>
      </c>
      <c r="D86" s="28" t="s">
        <v>8</v>
      </c>
      <c r="E86" s="20"/>
      <c r="F86" s="40"/>
      <c r="G86" s="40"/>
      <c r="H86" s="40">
        <v>10</v>
      </c>
      <c r="I86" s="40"/>
      <c r="J86" s="40"/>
      <c r="K86" s="40"/>
      <c r="L86" s="40">
        <v>20</v>
      </c>
      <c r="M86" s="47">
        <f t="shared" si="2"/>
        <v>30</v>
      </c>
    </row>
    <row r="87" spans="1:13" ht="15.75" customHeight="1" x14ac:dyDescent="0.2">
      <c r="A87" s="16">
        <f>RANK(M87,$M$14:$M$154,0)+5</f>
        <v>79</v>
      </c>
      <c r="B87" s="42" t="s">
        <v>314</v>
      </c>
      <c r="C87" s="27" t="s">
        <v>315</v>
      </c>
      <c r="D87" s="28" t="s">
        <v>313</v>
      </c>
      <c r="E87" s="20"/>
      <c r="F87" s="40"/>
      <c r="G87" s="40"/>
      <c r="H87" s="40"/>
      <c r="I87" s="40"/>
      <c r="J87" s="40">
        <v>20</v>
      </c>
      <c r="K87" s="40"/>
      <c r="L87" s="40"/>
      <c r="M87" s="47">
        <f t="shared" si="2"/>
        <v>20</v>
      </c>
    </row>
    <row r="88" spans="1:13" ht="15.75" customHeight="1" x14ac:dyDescent="0.2">
      <c r="A88" s="16">
        <f>RANK(M88,$M$14:$M$154,0)+5</f>
        <v>79</v>
      </c>
      <c r="B88" s="42" t="s">
        <v>316</v>
      </c>
      <c r="C88" s="27" t="s">
        <v>317</v>
      </c>
      <c r="D88" s="28" t="s">
        <v>313</v>
      </c>
      <c r="E88" s="20"/>
      <c r="F88" s="40"/>
      <c r="G88" s="40"/>
      <c r="H88" s="40"/>
      <c r="I88" s="40"/>
      <c r="J88" s="40">
        <v>20</v>
      </c>
      <c r="K88" s="40"/>
      <c r="L88" s="40"/>
      <c r="M88" s="47">
        <f t="shared" si="2"/>
        <v>20</v>
      </c>
    </row>
    <row r="89" spans="1:13" ht="15.75" customHeight="1" x14ac:dyDescent="0.2">
      <c r="A89" s="16">
        <f>RANK(M89,$M$14:$M$154,0)+5</f>
        <v>79</v>
      </c>
      <c r="B89" s="42" t="s">
        <v>319</v>
      </c>
      <c r="C89" s="27" t="s">
        <v>320</v>
      </c>
      <c r="D89" s="28" t="s">
        <v>313</v>
      </c>
      <c r="E89" s="20"/>
      <c r="F89" s="40"/>
      <c r="G89" s="40"/>
      <c r="H89" s="40"/>
      <c r="I89" s="40"/>
      <c r="J89" s="40">
        <v>20</v>
      </c>
      <c r="K89" s="40"/>
      <c r="L89" s="40"/>
      <c r="M89" s="47">
        <f t="shared" si="2"/>
        <v>20</v>
      </c>
    </row>
    <row r="90" spans="1:13" ht="15.75" customHeight="1" x14ac:dyDescent="0.2">
      <c r="A90" s="16">
        <f>RANK(M90,$M$14:$M$154,0)+5</f>
        <v>79</v>
      </c>
      <c r="B90" s="42" t="s">
        <v>321</v>
      </c>
      <c r="C90" s="27" t="s">
        <v>34</v>
      </c>
      <c r="D90" s="28" t="s">
        <v>313</v>
      </c>
      <c r="E90" s="20"/>
      <c r="F90" s="40"/>
      <c r="G90" s="40"/>
      <c r="H90" s="40"/>
      <c r="I90" s="40"/>
      <c r="J90" s="40">
        <v>20</v>
      </c>
      <c r="K90" s="40"/>
      <c r="L90" s="40"/>
      <c r="M90" s="47">
        <f t="shared" si="2"/>
        <v>20</v>
      </c>
    </row>
    <row r="91" spans="1:13" ht="15.75" customHeight="1" x14ac:dyDescent="0.2">
      <c r="A91" s="16">
        <f>RANK(M91,$M$14:$M$154,0)+5</f>
        <v>79</v>
      </c>
      <c r="B91" s="42" t="s">
        <v>81</v>
      </c>
      <c r="C91" s="27" t="s">
        <v>137</v>
      </c>
      <c r="D91" s="28" t="s">
        <v>82</v>
      </c>
      <c r="E91" s="20"/>
      <c r="F91" s="40"/>
      <c r="G91" s="40"/>
      <c r="H91" s="40"/>
      <c r="I91" s="40"/>
      <c r="J91" s="40">
        <v>20</v>
      </c>
      <c r="K91" s="40"/>
      <c r="L91" s="40"/>
      <c r="M91" s="47">
        <f t="shared" si="2"/>
        <v>20</v>
      </c>
    </row>
    <row r="92" spans="1:13" ht="15.75" customHeight="1" x14ac:dyDescent="0.2">
      <c r="A92" s="16">
        <f>RANK(M92,$M$14:$M$154,0)+5</f>
        <v>79</v>
      </c>
      <c r="B92" s="42" t="s">
        <v>322</v>
      </c>
      <c r="C92" s="27" t="s">
        <v>64</v>
      </c>
      <c r="D92" s="28" t="s">
        <v>82</v>
      </c>
      <c r="E92" s="20"/>
      <c r="F92" s="40"/>
      <c r="G92" s="40"/>
      <c r="H92" s="40"/>
      <c r="I92" s="40"/>
      <c r="J92" s="40">
        <v>20</v>
      </c>
      <c r="K92" s="40"/>
      <c r="L92" s="40"/>
      <c r="M92" s="47">
        <f t="shared" si="2"/>
        <v>20</v>
      </c>
    </row>
    <row r="93" spans="1:13" ht="15.75" customHeight="1" x14ac:dyDescent="0.2">
      <c r="A93" s="16">
        <f>RANK(M93,$M$14:$M$154,0)+5</f>
        <v>79</v>
      </c>
      <c r="B93" s="12" t="s">
        <v>138</v>
      </c>
      <c r="C93" s="5" t="s">
        <v>137</v>
      </c>
      <c r="D93" s="4" t="s">
        <v>27</v>
      </c>
      <c r="E93" s="20">
        <v>20</v>
      </c>
      <c r="F93" s="40"/>
      <c r="G93" s="40"/>
      <c r="H93" s="40"/>
      <c r="I93" s="40"/>
      <c r="J93" s="40"/>
      <c r="K93" s="40"/>
      <c r="L93" s="40"/>
      <c r="M93" s="47">
        <f t="shared" si="2"/>
        <v>20</v>
      </c>
    </row>
    <row r="94" spans="1:13" ht="15.75" customHeight="1" x14ac:dyDescent="0.2">
      <c r="A94" s="16">
        <f>RANK(M94,$M$14:$M$154,0)+5</f>
        <v>79</v>
      </c>
      <c r="B94" s="12" t="s">
        <v>142</v>
      </c>
      <c r="C94" s="5" t="s">
        <v>143</v>
      </c>
      <c r="D94" s="4" t="s">
        <v>41</v>
      </c>
      <c r="E94" s="20">
        <v>20</v>
      </c>
      <c r="F94" s="40"/>
      <c r="G94" s="40"/>
      <c r="H94" s="40"/>
      <c r="I94" s="40"/>
      <c r="J94" s="40"/>
      <c r="K94" s="40"/>
      <c r="L94" s="40"/>
      <c r="M94" s="47">
        <f t="shared" si="2"/>
        <v>20</v>
      </c>
    </row>
    <row r="95" spans="1:13" ht="15.75" customHeight="1" x14ac:dyDescent="0.2">
      <c r="A95" s="16">
        <f>RANK(M95,$M$14:$M$154,0)+5</f>
        <v>79</v>
      </c>
      <c r="B95" s="42" t="s">
        <v>212</v>
      </c>
      <c r="C95" s="27" t="s">
        <v>72</v>
      </c>
      <c r="D95" s="4"/>
      <c r="E95" s="20"/>
      <c r="F95" s="40">
        <v>20</v>
      </c>
      <c r="G95" s="40"/>
      <c r="H95" s="40"/>
      <c r="I95" s="40"/>
      <c r="J95" s="40"/>
      <c r="K95" s="40"/>
      <c r="L95" s="40"/>
      <c r="M95" s="47">
        <f t="shared" si="2"/>
        <v>20</v>
      </c>
    </row>
    <row r="96" spans="1:13" ht="15.75" customHeight="1" x14ac:dyDescent="0.2">
      <c r="A96" s="16">
        <f>RANK(M96,$M$14:$M$154,0)+5</f>
        <v>79</v>
      </c>
      <c r="B96" s="42" t="s">
        <v>217</v>
      </c>
      <c r="C96" s="27" t="s">
        <v>216</v>
      </c>
      <c r="D96" s="4"/>
      <c r="E96" s="20"/>
      <c r="F96" s="40">
        <v>10</v>
      </c>
      <c r="G96" s="40">
        <v>10</v>
      </c>
      <c r="H96" s="40"/>
      <c r="I96" s="40"/>
      <c r="J96" s="40"/>
      <c r="K96" s="40"/>
      <c r="L96" s="40"/>
      <c r="M96" s="47">
        <f t="shared" si="2"/>
        <v>20</v>
      </c>
    </row>
    <row r="97" spans="1:13" ht="15.75" customHeight="1" x14ac:dyDescent="0.2">
      <c r="A97" s="16">
        <f>RANK(M97,$M$14:$M$154,0)+5</f>
        <v>79</v>
      </c>
      <c r="B97" s="42" t="s">
        <v>130</v>
      </c>
      <c r="C97" s="27" t="s">
        <v>235</v>
      </c>
      <c r="D97" s="4"/>
      <c r="E97" s="20"/>
      <c r="F97" s="40"/>
      <c r="G97" s="40">
        <v>20</v>
      </c>
      <c r="H97" s="40"/>
      <c r="I97" s="40"/>
      <c r="J97" s="40"/>
      <c r="K97" s="40"/>
      <c r="L97" s="40"/>
      <c r="M97" s="47">
        <f t="shared" si="2"/>
        <v>20</v>
      </c>
    </row>
    <row r="98" spans="1:13" ht="15.75" customHeight="1" x14ac:dyDescent="0.2">
      <c r="A98" s="16">
        <f>RANK(M98,$M$14:$M$154,0)+5</f>
        <v>79</v>
      </c>
      <c r="B98" s="42" t="s">
        <v>238</v>
      </c>
      <c r="C98" s="27" t="s">
        <v>239</v>
      </c>
      <c r="D98" s="4"/>
      <c r="E98" s="20"/>
      <c r="F98" s="40"/>
      <c r="G98" s="40">
        <v>20</v>
      </c>
      <c r="H98" s="40"/>
      <c r="I98" s="40"/>
      <c r="J98" s="40"/>
      <c r="K98" s="40"/>
      <c r="L98" s="40"/>
      <c r="M98" s="47">
        <f t="shared" si="2"/>
        <v>20</v>
      </c>
    </row>
    <row r="99" spans="1:13" ht="15.75" customHeight="1" x14ac:dyDescent="0.2">
      <c r="A99" s="16">
        <f>RANK(M99,$M$14:$M$154,0)+5</f>
        <v>79</v>
      </c>
      <c r="B99" s="42" t="s">
        <v>190</v>
      </c>
      <c r="C99" s="27" t="s">
        <v>247</v>
      </c>
      <c r="D99" s="4"/>
      <c r="E99" s="20"/>
      <c r="F99" s="40"/>
      <c r="G99" s="40">
        <v>10</v>
      </c>
      <c r="H99" s="40">
        <v>10</v>
      </c>
      <c r="I99" s="40"/>
      <c r="J99" s="40"/>
      <c r="K99" s="40"/>
      <c r="L99" s="40"/>
      <c r="M99" s="47">
        <f t="shared" si="2"/>
        <v>20</v>
      </c>
    </row>
    <row r="100" spans="1:13" ht="15.75" customHeight="1" x14ac:dyDescent="0.2">
      <c r="A100" s="16">
        <f>RANK(M100,$M$14:$M$154,0)+5</f>
        <v>79</v>
      </c>
      <c r="B100" s="42" t="s">
        <v>287</v>
      </c>
      <c r="C100" s="27" t="s">
        <v>288</v>
      </c>
      <c r="D100" s="4"/>
      <c r="E100" s="20"/>
      <c r="F100" s="40"/>
      <c r="G100" s="40"/>
      <c r="H100" s="40"/>
      <c r="I100" s="40">
        <v>20</v>
      </c>
      <c r="J100" s="40"/>
      <c r="K100" s="40"/>
      <c r="L100" s="40"/>
      <c r="M100" s="47">
        <f t="shared" si="2"/>
        <v>20</v>
      </c>
    </row>
    <row r="101" spans="1:13" ht="15.75" customHeight="1" x14ac:dyDescent="0.2">
      <c r="A101" s="16">
        <f>RANK(M101,$M$14:$M$154,0)+5</f>
        <v>79</v>
      </c>
      <c r="B101" s="42" t="s">
        <v>286</v>
      </c>
      <c r="C101" s="27" t="s">
        <v>244</v>
      </c>
      <c r="D101" s="4"/>
      <c r="E101" s="20"/>
      <c r="F101" s="40"/>
      <c r="G101" s="40"/>
      <c r="H101" s="40"/>
      <c r="I101" s="40">
        <v>20</v>
      </c>
      <c r="J101" s="40"/>
      <c r="K101" s="40"/>
      <c r="L101" s="40"/>
      <c r="M101" s="47">
        <f t="shared" si="2"/>
        <v>20</v>
      </c>
    </row>
    <row r="102" spans="1:13" ht="15.75" customHeight="1" x14ac:dyDescent="0.2">
      <c r="A102" s="16">
        <f>RANK(M102,$M$14:$M$154,0)+5</f>
        <v>79</v>
      </c>
      <c r="B102" s="42" t="s">
        <v>326</v>
      </c>
      <c r="C102" s="27" t="s">
        <v>327</v>
      </c>
      <c r="D102" s="28" t="s">
        <v>313</v>
      </c>
      <c r="E102" s="20"/>
      <c r="F102" s="40"/>
      <c r="G102" s="40"/>
      <c r="H102" s="40"/>
      <c r="I102" s="40"/>
      <c r="J102" s="40">
        <v>10</v>
      </c>
      <c r="K102" s="40"/>
      <c r="L102" s="40">
        <v>10</v>
      </c>
      <c r="M102" s="47">
        <f t="shared" si="2"/>
        <v>20</v>
      </c>
    </row>
    <row r="103" spans="1:13" ht="15.75" customHeight="1" x14ac:dyDescent="0.2">
      <c r="A103" s="16">
        <f>RANK(M103,$M$14:$M$154,0)+5</f>
        <v>79</v>
      </c>
      <c r="B103" s="42" t="s">
        <v>328</v>
      </c>
      <c r="C103" s="27" t="s">
        <v>315</v>
      </c>
      <c r="D103" s="28" t="s">
        <v>313</v>
      </c>
      <c r="E103" s="20"/>
      <c r="F103" s="40"/>
      <c r="G103" s="40"/>
      <c r="H103" s="40"/>
      <c r="I103" s="40"/>
      <c r="J103" s="40">
        <v>10</v>
      </c>
      <c r="K103" s="40"/>
      <c r="L103" s="40">
        <v>10</v>
      </c>
      <c r="M103" s="47">
        <f t="shared" si="2"/>
        <v>20</v>
      </c>
    </row>
    <row r="104" spans="1:13" ht="15.75" customHeight="1" x14ac:dyDescent="0.2">
      <c r="A104" s="16">
        <f>RANK(M104,$M$14:$M$154,0)+5</f>
        <v>79</v>
      </c>
      <c r="B104" s="42" t="s">
        <v>346</v>
      </c>
      <c r="C104" s="27" t="s">
        <v>42</v>
      </c>
      <c r="D104" s="4"/>
      <c r="E104" s="20"/>
      <c r="F104" s="40"/>
      <c r="G104" s="40"/>
      <c r="H104" s="40"/>
      <c r="I104" s="40"/>
      <c r="J104" s="40"/>
      <c r="K104" s="40"/>
      <c r="L104" s="40">
        <v>20</v>
      </c>
      <c r="M104" s="47">
        <f t="shared" ref="M104:M135" si="3">E104+F104+G104+H104+I104+J104+K104+L104</f>
        <v>20</v>
      </c>
    </row>
    <row r="105" spans="1:13" ht="15.75" customHeight="1" x14ac:dyDescent="0.2">
      <c r="A105" s="16">
        <f>RANK(M105,$M$14:$M$154,0)+5</f>
        <v>79</v>
      </c>
      <c r="B105" s="42" t="s">
        <v>347</v>
      </c>
      <c r="C105" s="27" t="s">
        <v>77</v>
      </c>
      <c r="D105" s="28"/>
      <c r="E105" s="20"/>
      <c r="F105" s="40"/>
      <c r="G105" s="40"/>
      <c r="H105" s="40"/>
      <c r="I105" s="40"/>
      <c r="J105" s="40"/>
      <c r="K105" s="40"/>
      <c r="L105" s="40">
        <v>20</v>
      </c>
      <c r="M105" s="47">
        <f t="shared" si="3"/>
        <v>20</v>
      </c>
    </row>
    <row r="106" spans="1:13" ht="15.75" customHeight="1" x14ac:dyDescent="0.2">
      <c r="A106" s="16">
        <f>RANK(M106,$M$14:$M$154,0)+5</f>
        <v>98</v>
      </c>
      <c r="B106" s="50" t="s">
        <v>240</v>
      </c>
      <c r="C106" s="51" t="s">
        <v>29</v>
      </c>
      <c r="D106" s="28"/>
      <c r="E106" s="20"/>
      <c r="F106" s="40"/>
      <c r="G106" s="40"/>
      <c r="H106" s="40"/>
      <c r="I106" s="40"/>
      <c r="J106" s="40">
        <v>10</v>
      </c>
      <c r="K106" s="40"/>
      <c r="L106" s="40"/>
      <c r="M106" s="47">
        <f t="shared" si="3"/>
        <v>10</v>
      </c>
    </row>
    <row r="107" spans="1:13" ht="15.75" customHeight="1" x14ac:dyDescent="0.2">
      <c r="A107" s="16">
        <f>RANK(M107,$M$14:$M$154,0)+5</f>
        <v>98</v>
      </c>
      <c r="B107" s="42" t="s">
        <v>334</v>
      </c>
      <c r="C107" s="27" t="s">
        <v>48</v>
      </c>
      <c r="D107" s="28"/>
      <c r="E107" s="20"/>
      <c r="F107" s="40"/>
      <c r="G107" s="40"/>
      <c r="H107" s="40"/>
      <c r="I107" s="40"/>
      <c r="J107" s="40">
        <v>10</v>
      </c>
      <c r="K107" s="40"/>
      <c r="L107" s="40"/>
      <c r="M107" s="47">
        <f t="shared" si="3"/>
        <v>10</v>
      </c>
    </row>
    <row r="108" spans="1:13" ht="15.75" customHeight="1" x14ac:dyDescent="0.2">
      <c r="A108" s="16">
        <f>RANK(M108,$M$14:$M$154,0)+5</f>
        <v>98</v>
      </c>
      <c r="B108" s="42" t="s">
        <v>335</v>
      </c>
      <c r="C108" s="27" t="s">
        <v>336</v>
      </c>
      <c r="D108" s="28"/>
      <c r="E108" s="20"/>
      <c r="F108" s="40"/>
      <c r="G108" s="40"/>
      <c r="H108" s="40"/>
      <c r="I108" s="40"/>
      <c r="J108" s="40">
        <v>10</v>
      </c>
      <c r="K108" s="40"/>
      <c r="L108" s="40"/>
      <c r="M108" s="47">
        <f t="shared" si="3"/>
        <v>10</v>
      </c>
    </row>
    <row r="109" spans="1:13" ht="15.75" customHeight="1" x14ac:dyDescent="0.2">
      <c r="A109" s="16">
        <f>RANK(M109,$M$14:$M$154,0)+5</f>
        <v>98</v>
      </c>
      <c r="B109" s="42" t="s">
        <v>337</v>
      </c>
      <c r="C109" s="27" t="s">
        <v>338</v>
      </c>
      <c r="D109" s="28"/>
      <c r="E109" s="20"/>
      <c r="F109" s="40"/>
      <c r="G109" s="40"/>
      <c r="H109" s="40"/>
      <c r="I109" s="40"/>
      <c r="J109" s="40">
        <v>10</v>
      </c>
      <c r="K109" s="40"/>
      <c r="L109" s="40"/>
      <c r="M109" s="47">
        <f t="shared" si="3"/>
        <v>10</v>
      </c>
    </row>
    <row r="110" spans="1:13" ht="15.75" customHeight="1" x14ac:dyDescent="0.2">
      <c r="A110" s="16">
        <f>RANK(M110,$M$14:$M$154,0)+5</f>
        <v>98</v>
      </c>
      <c r="B110" s="42" t="s">
        <v>332</v>
      </c>
      <c r="C110" s="27" t="s">
        <v>42</v>
      </c>
      <c r="D110" s="28"/>
      <c r="E110" s="20"/>
      <c r="F110" s="40"/>
      <c r="G110" s="40"/>
      <c r="H110" s="40"/>
      <c r="I110" s="40"/>
      <c r="J110" s="40">
        <v>10</v>
      </c>
      <c r="K110" s="40"/>
      <c r="L110" s="40"/>
      <c r="M110" s="47">
        <f t="shared" si="3"/>
        <v>10</v>
      </c>
    </row>
    <row r="111" spans="1:13" ht="15.75" customHeight="1" x14ac:dyDescent="0.2">
      <c r="A111" s="16">
        <f>RANK(M111,$M$14:$M$154,0)+5</f>
        <v>98</v>
      </c>
      <c r="B111" s="42" t="s">
        <v>46</v>
      </c>
      <c r="C111" s="27" t="s">
        <v>333</v>
      </c>
      <c r="D111" s="28"/>
      <c r="E111" s="20"/>
      <c r="F111" s="40"/>
      <c r="G111" s="40"/>
      <c r="H111" s="40"/>
      <c r="I111" s="40"/>
      <c r="J111" s="40">
        <v>10</v>
      </c>
      <c r="K111" s="40"/>
      <c r="L111" s="40"/>
      <c r="M111" s="47">
        <f t="shared" si="3"/>
        <v>10</v>
      </c>
    </row>
    <row r="112" spans="1:13" ht="14" customHeight="1" x14ac:dyDescent="0.2">
      <c r="A112" s="16">
        <f>RANK(M112,$M$14:$M$154,0)+5</f>
        <v>98</v>
      </c>
      <c r="B112" s="42" t="s">
        <v>329</v>
      </c>
      <c r="C112" s="27" t="s">
        <v>29</v>
      </c>
      <c r="D112" s="28"/>
      <c r="E112" s="20"/>
      <c r="F112" s="40"/>
      <c r="G112" s="40"/>
      <c r="H112" s="40"/>
      <c r="I112" s="40"/>
      <c r="J112" s="40">
        <v>10</v>
      </c>
      <c r="K112" s="40"/>
      <c r="L112" s="40"/>
      <c r="M112" s="47">
        <f t="shared" si="3"/>
        <v>10</v>
      </c>
    </row>
    <row r="113" spans="1:13" ht="14" customHeight="1" x14ac:dyDescent="0.2">
      <c r="A113" s="16">
        <f>RANK(M113,$M$14:$M$154,0)+5</f>
        <v>98</v>
      </c>
      <c r="B113" s="42" t="s">
        <v>330</v>
      </c>
      <c r="C113" s="27" t="s">
        <v>331</v>
      </c>
      <c r="D113" s="28"/>
      <c r="E113" s="20"/>
      <c r="F113" s="40"/>
      <c r="G113" s="40"/>
      <c r="H113" s="40"/>
      <c r="I113" s="40"/>
      <c r="J113" s="40">
        <v>10</v>
      </c>
      <c r="K113" s="40"/>
      <c r="L113" s="40"/>
      <c r="M113" s="47">
        <f t="shared" si="3"/>
        <v>10</v>
      </c>
    </row>
    <row r="114" spans="1:13" ht="14" customHeight="1" x14ac:dyDescent="0.2">
      <c r="A114" s="16">
        <f>RANK(M114,$M$14:$M$154,0)+5</f>
        <v>98</v>
      </c>
      <c r="B114" s="42" t="s">
        <v>323</v>
      </c>
      <c r="C114" s="27" t="s">
        <v>47</v>
      </c>
      <c r="D114" s="28"/>
      <c r="E114" s="20"/>
      <c r="F114" s="40"/>
      <c r="G114" s="40"/>
      <c r="H114" s="40"/>
      <c r="I114" s="40"/>
      <c r="J114" s="40">
        <v>10</v>
      </c>
      <c r="K114" s="40"/>
      <c r="L114" s="40"/>
      <c r="M114" s="47">
        <f t="shared" si="3"/>
        <v>10</v>
      </c>
    </row>
    <row r="115" spans="1:13" ht="14" customHeight="1" x14ac:dyDescent="0.2">
      <c r="A115" s="16">
        <f>RANK(M115,$M$14:$M$154,0)+5</f>
        <v>98</v>
      </c>
      <c r="B115" s="42" t="s">
        <v>324</v>
      </c>
      <c r="C115" s="27" t="s">
        <v>325</v>
      </c>
      <c r="D115" s="28"/>
      <c r="E115" s="20"/>
      <c r="F115" s="40"/>
      <c r="G115" s="40"/>
      <c r="H115" s="40"/>
      <c r="I115" s="40"/>
      <c r="J115" s="40">
        <v>10</v>
      </c>
      <c r="K115" s="40"/>
      <c r="L115" s="40"/>
      <c r="M115" s="47">
        <f t="shared" si="3"/>
        <v>10</v>
      </c>
    </row>
    <row r="116" spans="1:13" ht="15.75" customHeight="1" x14ac:dyDescent="0.2">
      <c r="A116" s="16">
        <f>RANK(M116,$M$14:$M$154,0)+5</f>
        <v>98</v>
      </c>
      <c r="B116" s="42" t="s">
        <v>267</v>
      </c>
      <c r="C116" s="27" t="s">
        <v>242</v>
      </c>
      <c r="D116" s="28" t="s">
        <v>41</v>
      </c>
      <c r="E116" s="20"/>
      <c r="F116" s="40"/>
      <c r="G116" s="40"/>
      <c r="H116" s="40">
        <v>10</v>
      </c>
      <c r="I116" s="40"/>
      <c r="J116" s="40"/>
      <c r="K116" s="40"/>
      <c r="L116" s="40"/>
      <c r="M116" s="47">
        <f t="shared" si="3"/>
        <v>10</v>
      </c>
    </row>
    <row r="117" spans="1:13" ht="15.75" customHeight="1" x14ac:dyDescent="0.2">
      <c r="A117" s="16">
        <f>RANK(M117,$M$14:$M$154,0)+5</f>
        <v>98</v>
      </c>
      <c r="B117" s="42" t="s">
        <v>266</v>
      </c>
      <c r="C117" s="27" t="s">
        <v>29</v>
      </c>
      <c r="D117" s="28" t="s">
        <v>41</v>
      </c>
      <c r="E117" s="20"/>
      <c r="F117" s="40"/>
      <c r="G117" s="40"/>
      <c r="H117" s="40">
        <v>10</v>
      </c>
      <c r="I117" s="40"/>
      <c r="J117" s="40"/>
      <c r="K117" s="40"/>
      <c r="L117" s="40"/>
      <c r="M117" s="47">
        <f t="shared" si="3"/>
        <v>10</v>
      </c>
    </row>
    <row r="118" spans="1:13" ht="15.75" customHeight="1" x14ac:dyDescent="0.2">
      <c r="A118" s="16">
        <f>RANK(M118,$M$14:$M$154,0)+5</f>
        <v>98</v>
      </c>
      <c r="B118" s="42" t="s">
        <v>265</v>
      </c>
      <c r="C118" s="27" t="s">
        <v>48</v>
      </c>
      <c r="D118" s="28" t="s">
        <v>262</v>
      </c>
      <c r="E118" s="20"/>
      <c r="F118" s="40"/>
      <c r="G118" s="40"/>
      <c r="H118" s="40">
        <v>10</v>
      </c>
      <c r="I118" s="40"/>
      <c r="J118" s="40"/>
      <c r="K118" s="40"/>
      <c r="L118" s="40"/>
      <c r="M118" s="47">
        <f t="shared" si="3"/>
        <v>10</v>
      </c>
    </row>
    <row r="119" spans="1:13" ht="15.75" customHeight="1" x14ac:dyDescent="0.2">
      <c r="A119" s="16">
        <f>RANK(M119,$M$14:$M$154,0)+5</f>
        <v>98</v>
      </c>
      <c r="B119" s="42" t="s">
        <v>270</v>
      </c>
      <c r="C119" s="27"/>
      <c r="D119" s="28" t="s">
        <v>41</v>
      </c>
      <c r="E119" s="20"/>
      <c r="F119" s="40"/>
      <c r="G119" s="40"/>
      <c r="H119" s="40">
        <v>10</v>
      </c>
      <c r="I119" s="40"/>
      <c r="J119" s="40"/>
      <c r="K119" s="40"/>
      <c r="L119" s="40"/>
      <c r="M119" s="47">
        <f t="shared" si="3"/>
        <v>10</v>
      </c>
    </row>
    <row r="120" spans="1:13" ht="15.75" customHeight="1" x14ac:dyDescent="0.2">
      <c r="A120" s="16">
        <f>RANK(M120,$M$14:$M$154,0)+5</f>
        <v>98</v>
      </c>
      <c r="B120" s="42" t="s">
        <v>268</v>
      </c>
      <c r="C120" s="27" t="s">
        <v>269</v>
      </c>
      <c r="D120" s="28" t="s">
        <v>41</v>
      </c>
      <c r="E120" s="20"/>
      <c r="F120" s="40"/>
      <c r="G120" s="40"/>
      <c r="H120" s="40">
        <v>10</v>
      </c>
      <c r="I120" s="40"/>
      <c r="J120" s="40"/>
      <c r="K120" s="40"/>
      <c r="L120" s="40"/>
      <c r="M120" s="47">
        <f t="shared" si="3"/>
        <v>10</v>
      </c>
    </row>
    <row r="121" spans="1:13" ht="15.75" customHeight="1" x14ac:dyDescent="0.2">
      <c r="A121" s="16">
        <f>RANK(M121,$M$14:$M$154,0)+5</f>
        <v>98</v>
      </c>
      <c r="B121" s="42" t="s">
        <v>248</v>
      </c>
      <c r="C121" s="27" t="s">
        <v>136</v>
      </c>
      <c r="D121" s="4"/>
      <c r="E121" s="20"/>
      <c r="F121" s="40"/>
      <c r="G121" s="40">
        <v>10</v>
      </c>
      <c r="H121" s="40"/>
      <c r="I121" s="40"/>
      <c r="J121" s="40"/>
      <c r="K121" s="40"/>
      <c r="L121" s="40"/>
      <c r="M121" s="47">
        <f t="shared" si="3"/>
        <v>10</v>
      </c>
    </row>
    <row r="122" spans="1:13" ht="15.75" customHeight="1" x14ac:dyDescent="0.2">
      <c r="A122" s="16">
        <f>RANK(M122,$M$14:$M$154,0)+5</f>
        <v>98</v>
      </c>
      <c r="B122" s="12" t="s">
        <v>71</v>
      </c>
      <c r="C122" s="5" t="s">
        <v>72</v>
      </c>
      <c r="D122" s="4" t="s">
        <v>27</v>
      </c>
      <c r="E122" s="20">
        <v>10</v>
      </c>
      <c r="F122" s="40"/>
      <c r="G122" s="40"/>
      <c r="H122" s="40"/>
      <c r="I122" s="40"/>
      <c r="J122" s="40"/>
      <c r="K122" s="40"/>
      <c r="L122" s="40"/>
      <c r="M122" s="47">
        <f t="shared" si="3"/>
        <v>10</v>
      </c>
    </row>
    <row r="123" spans="1:13" ht="15.75" customHeight="1" x14ac:dyDescent="0.2">
      <c r="A123" s="16">
        <f>RANK(M123,$M$14:$M$154,0)+5</f>
        <v>98</v>
      </c>
      <c r="B123" s="12" t="s">
        <v>153</v>
      </c>
      <c r="C123" s="5" t="s">
        <v>73</v>
      </c>
      <c r="D123" s="4" t="s">
        <v>74</v>
      </c>
      <c r="E123" s="20">
        <v>10</v>
      </c>
      <c r="F123" s="40"/>
      <c r="G123" s="40"/>
      <c r="H123" s="40"/>
      <c r="I123" s="40"/>
      <c r="J123" s="40"/>
      <c r="K123" s="40"/>
      <c r="L123" s="40"/>
      <c r="M123" s="47">
        <f t="shared" si="3"/>
        <v>10</v>
      </c>
    </row>
    <row r="124" spans="1:13" ht="15.75" customHeight="1" x14ac:dyDescent="0.2">
      <c r="A124" s="16">
        <f>RANK(M124,$M$14:$M$154,0)+5</f>
        <v>98</v>
      </c>
      <c r="B124" s="12" t="s">
        <v>79</v>
      </c>
      <c r="C124" s="5" t="s">
        <v>80</v>
      </c>
      <c r="D124" s="4" t="s">
        <v>27</v>
      </c>
      <c r="E124" s="20">
        <v>10</v>
      </c>
      <c r="F124" s="40"/>
      <c r="G124" s="40"/>
      <c r="H124" s="40"/>
      <c r="I124" s="40"/>
      <c r="J124" s="40"/>
      <c r="K124" s="40"/>
      <c r="L124" s="40"/>
      <c r="M124" s="47">
        <f t="shared" si="3"/>
        <v>10</v>
      </c>
    </row>
    <row r="125" spans="1:13" ht="15.75" customHeight="1" x14ac:dyDescent="0.2">
      <c r="A125" s="16">
        <f>RANK(M125,$M$14:$M$154,0)+5</f>
        <v>98</v>
      </c>
      <c r="B125" s="12" t="s">
        <v>85</v>
      </c>
      <c r="C125" s="5" t="s">
        <v>86</v>
      </c>
      <c r="D125" s="4" t="s">
        <v>27</v>
      </c>
      <c r="E125" s="20">
        <v>10</v>
      </c>
      <c r="F125" s="40"/>
      <c r="G125" s="40"/>
      <c r="H125" s="40"/>
      <c r="I125" s="40"/>
      <c r="J125" s="40"/>
      <c r="K125" s="40"/>
      <c r="L125" s="40"/>
      <c r="M125" s="47">
        <f t="shared" si="3"/>
        <v>10</v>
      </c>
    </row>
    <row r="126" spans="1:13" ht="15.75" customHeight="1" x14ac:dyDescent="0.2">
      <c r="A126" s="16">
        <f>RANK(M126,$M$14:$M$154,0)+5</f>
        <v>98</v>
      </c>
      <c r="B126" s="12" t="s">
        <v>87</v>
      </c>
      <c r="C126" s="5" t="s">
        <v>57</v>
      </c>
      <c r="D126" s="4" t="s">
        <v>27</v>
      </c>
      <c r="E126" s="20">
        <v>10</v>
      </c>
      <c r="F126" s="40"/>
      <c r="G126" s="40"/>
      <c r="H126" s="40"/>
      <c r="I126" s="40"/>
      <c r="J126" s="40"/>
      <c r="K126" s="40"/>
      <c r="L126" s="40"/>
      <c r="M126" s="47">
        <f t="shared" si="3"/>
        <v>10</v>
      </c>
    </row>
    <row r="127" spans="1:13" ht="15.75" customHeight="1" x14ac:dyDescent="0.2">
      <c r="A127" s="16">
        <f>RANK(M127,$M$14:$M$154,0)+5</f>
        <v>98</v>
      </c>
      <c r="B127" s="12" t="s">
        <v>151</v>
      </c>
      <c r="C127" s="5" t="s">
        <v>57</v>
      </c>
      <c r="D127" s="4" t="s">
        <v>152</v>
      </c>
      <c r="E127" s="20">
        <v>10</v>
      </c>
      <c r="F127" s="40"/>
      <c r="G127" s="40"/>
      <c r="H127" s="40"/>
      <c r="I127" s="40"/>
      <c r="J127" s="40"/>
      <c r="K127" s="40"/>
      <c r="L127" s="40"/>
      <c r="M127" s="47">
        <f t="shared" si="3"/>
        <v>10</v>
      </c>
    </row>
    <row r="128" spans="1:13" ht="15.75" customHeight="1" x14ac:dyDescent="0.2">
      <c r="A128" s="16">
        <f>RANK(M128,$M$14:$M$154,0)+5</f>
        <v>98</v>
      </c>
      <c r="B128" s="12" t="s">
        <v>154</v>
      </c>
      <c r="C128" s="5" t="s">
        <v>155</v>
      </c>
      <c r="D128" s="4" t="s">
        <v>144</v>
      </c>
      <c r="E128" s="20">
        <v>10</v>
      </c>
      <c r="F128" s="40"/>
      <c r="G128" s="40"/>
      <c r="H128" s="40"/>
      <c r="I128" s="40"/>
      <c r="J128" s="40"/>
      <c r="K128" s="40"/>
      <c r="L128" s="40"/>
      <c r="M128" s="47">
        <f t="shared" si="3"/>
        <v>10</v>
      </c>
    </row>
    <row r="129" spans="1:13" ht="15.75" customHeight="1" x14ac:dyDescent="0.2">
      <c r="A129" s="16">
        <f>RANK(M129,$M$14:$M$154,0)+5</f>
        <v>98</v>
      </c>
      <c r="B129" s="12" t="s">
        <v>158</v>
      </c>
      <c r="C129" s="5" t="s">
        <v>159</v>
      </c>
      <c r="D129" s="4" t="s">
        <v>157</v>
      </c>
      <c r="E129" s="20">
        <v>10</v>
      </c>
      <c r="F129" s="40"/>
      <c r="G129" s="40"/>
      <c r="H129" s="40"/>
      <c r="I129" s="40"/>
      <c r="J129" s="40"/>
      <c r="K129" s="40"/>
      <c r="L129" s="40"/>
      <c r="M129" s="47">
        <f t="shared" si="3"/>
        <v>10</v>
      </c>
    </row>
    <row r="130" spans="1:13" ht="15.75" customHeight="1" x14ac:dyDescent="0.2">
      <c r="A130" s="16">
        <f>RANK(M130,$M$14:$M$154,0)+5</f>
        <v>98</v>
      </c>
      <c r="B130" s="12" t="s">
        <v>160</v>
      </c>
      <c r="C130" s="5" t="s">
        <v>59</v>
      </c>
      <c r="D130" s="4" t="s">
        <v>27</v>
      </c>
      <c r="E130" s="20">
        <v>10</v>
      </c>
      <c r="F130" s="40"/>
      <c r="G130" s="40"/>
      <c r="H130" s="40"/>
      <c r="I130" s="40"/>
      <c r="J130" s="40"/>
      <c r="K130" s="40"/>
      <c r="L130" s="40"/>
      <c r="M130" s="47">
        <f t="shared" si="3"/>
        <v>10</v>
      </c>
    </row>
    <row r="131" spans="1:13" ht="15.75" customHeight="1" x14ac:dyDescent="0.2">
      <c r="A131" s="16">
        <f>RANK(M131,$M$14:$M$154,0)+5</f>
        <v>98</v>
      </c>
      <c r="B131" s="12" t="s">
        <v>161</v>
      </c>
      <c r="C131" s="5" t="s">
        <v>162</v>
      </c>
      <c r="D131" s="4" t="s">
        <v>119</v>
      </c>
      <c r="E131" s="20">
        <v>10</v>
      </c>
      <c r="F131" s="40"/>
      <c r="G131" s="40"/>
      <c r="H131" s="40"/>
      <c r="I131" s="40"/>
      <c r="J131" s="40"/>
      <c r="K131" s="40"/>
      <c r="L131" s="40"/>
      <c r="M131" s="47">
        <f t="shared" si="3"/>
        <v>10</v>
      </c>
    </row>
    <row r="132" spans="1:13" ht="15.75" customHeight="1" x14ac:dyDescent="0.2">
      <c r="A132" s="16">
        <f>RANK(M132,$M$14:$M$154,0)+5</f>
        <v>98</v>
      </c>
      <c r="B132" s="12" t="s">
        <v>166</v>
      </c>
      <c r="C132" s="5" t="s">
        <v>167</v>
      </c>
      <c r="D132" s="4" t="s">
        <v>27</v>
      </c>
      <c r="E132" s="20">
        <v>10</v>
      </c>
      <c r="F132" s="40"/>
      <c r="G132" s="40"/>
      <c r="H132" s="40"/>
      <c r="I132" s="40"/>
      <c r="J132" s="40"/>
      <c r="K132" s="40"/>
      <c r="L132" s="40"/>
      <c r="M132" s="47">
        <f t="shared" si="3"/>
        <v>10</v>
      </c>
    </row>
    <row r="133" spans="1:13" ht="15.75" customHeight="1" x14ac:dyDescent="0.2">
      <c r="A133" s="16">
        <f>RANK(M133,$M$14:$M$154,0)+5</f>
        <v>98</v>
      </c>
      <c r="B133" s="12" t="s">
        <v>168</v>
      </c>
      <c r="C133" s="5" t="s">
        <v>57</v>
      </c>
      <c r="D133" s="4" t="s">
        <v>27</v>
      </c>
      <c r="E133" s="20">
        <v>10</v>
      </c>
      <c r="F133" s="40"/>
      <c r="G133" s="40"/>
      <c r="H133" s="40"/>
      <c r="I133" s="40"/>
      <c r="J133" s="40"/>
      <c r="K133" s="40"/>
      <c r="L133" s="40"/>
      <c r="M133" s="47">
        <f t="shared" si="3"/>
        <v>10</v>
      </c>
    </row>
    <row r="134" spans="1:13" ht="15.75" customHeight="1" x14ac:dyDescent="0.2">
      <c r="A134" s="16">
        <f>RANK(M134,$M$14:$M$154,0)+5</f>
        <v>98</v>
      </c>
      <c r="B134" s="12" t="s">
        <v>169</v>
      </c>
      <c r="C134" s="5" t="s">
        <v>44</v>
      </c>
      <c r="D134" s="4" t="s">
        <v>27</v>
      </c>
      <c r="E134" s="20">
        <v>10</v>
      </c>
      <c r="F134" s="40"/>
      <c r="G134" s="40"/>
      <c r="H134" s="40"/>
      <c r="I134" s="40"/>
      <c r="J134" s="40"/>
      <c r="K134" s="40"/>
      <c r="L134" s="40"/>
      <c r="M134" s="47">
        <f t="shared" si="3"/>
        <v>10</v>
      </c>
    </row>
    <row r="135" spans="1:13" ht="15.75" customHeight="1" x14ac:dyDescent="0.2">
      <c r="A135" s="16">
        <f>RANK(M135,$M$14:$M$154,0)+5</f>
        <v>98</v>
      </c>
      <c r="B135" s="12" t="s">
        <v>170</v>
      </c>
      <c r="C135" s="5" t="s">
        <v>171</v>
      </c>
      <c r="D135" s="4" t="s">
        <v>27</v>
      </c>
      <c r="E135" s="20">
        <v>10</v>
      </c>
      <c r="F135" s="40"/>
      <c r="G135" s="40"/>
      <c r="H135" s="40"/>
      <c r="I135" s="40"/>
      <c r="J135" s="40"/>
      <c r="K135" s="40"/>
      <c r="L135" s="40"/>
      <c r="M135" s="47">
        <f t="shared" si="3"/>
        <v>10</v>
      </c>
    </row>
    <row r="136" spans="1:13" ht="15.75" customHeight="1" x14ac:dyDescent="0.2">
      <c r="A136" s="16">
        <f>RANK(M136,$M$14:$M$154,0)+5</f>
        <v>98</v>
      </c>
      <c r="B136" s="12" t="s">
        <v>176</v>
      </c>
      <c r="C136" s="5" t="s">
        <v>177</v>
      </c>
      <c r="D136" s="4" t="s">
        <v>27</v>
      </c>
      <c r="E136" s="20">
        <v>10</v>
      </c>
      <c r="F136" s="40"/>
      <c r="G136" s="40"/>
      <c r="H136" s="40"/>
      <c r="I136" s="40"/>
      <c r="J136" s="40"/>
      <c r="K136" s="40"/>
      <c r="L136" s="40"/>
      <c r="M136" s="47">
        <f t="shared" ref="M136:M167" si="4">E136+F136+G136+H136+I136+J136+K136+L136</f>
        <v>10</v>
      </c>
    </row>
    <row r="137" spans="1:13" ht="15.75" customHeight="1" x14ac:dyDescent="0.2">
      <c r="A137" s="16">
        <f>RANK(M137,$M$14:$M$154,0)+5</f>
        <v>98</v>
      </c>
      <c r="B137" s="42" t="s">
        <v>220</v>
      </c>
      <c r="C137" s="27" t="s">
        <v>55</v>
      </c>
      <c r="D137" s="4"/>
      <c r="E137" s="20"/>
      <c r="F137" s="40">
        <v>10</v>
      </c>
      <c r="G137" s="40"/>
      <c r="H137" s="40"/>
      <c r="I137" s="40"/>
      <c r="J137" s="40"/>
      <c r="K137" s="40"/>
      <c r="L137" s="40"/>
      <c r="M137" s="47">
        <f t="shared" si="4"/>
        <v>10</v>
      </c>
    </row>
    <row r="138" spans="1:13" ht="15.75" customHeight="1" x14ac:dyDescent="0.2">
      <c r="A138" s="16">
        <f>RANK(M138,$M$14:$M$154,0)+5</f>
        <v>98</v>
      </c>
      <c r="B138" s="42" t="s">
        <v>241</v>
      </c>
      <c r="C138" s="27" t="s">
        <v>242</v>
      </c>
      <c r="D138" s="4"/>
      <c r="E138" s="20"/>
      <c r="F138" s="40"/>
      <c r="G138" s="40">
        <v>10</v>
      </c>
      <c r="H138" s="40"/>
      <c r="I138" s="40"/>
      <c r="J138" s="40"/>
      <c r="K138" s="40"/>
      <c r="L138" s="40"/>
      <c r="M138" s="47">
        <f t="shared" si="4"/>
        <v>10</v>
      </c>
    </row>
    <row r="139" spans="1:13" ht="15.75" customHeight="1" x14ac:dyDescent="0.2">
      <c r="A139" s="16">
        <f>RANK(M139,$M$14:$M$154,0)+5</f>
        <v>98</v>
      </c>
      <c r="B139" s="42" t="s">
        <v>240</v>
      </c>
      <c r="C139" s="27" t="s">
        <v>29</v>
      </c>
      <c r="D139" s="4"/>
      <c r="E139" s="20"/>
      <c r="F139" s="40"/>
      <c r="G139" s="40">
        <v>10</v>
      </c>
      <c r="H139" s="40"/>
      <c r="I139" s="40"/>
      <c r="J139" s="40"/>
      <c r="K139" s="40"/>
      <c r="L139" s="40"/>
      <c r="M139" s="47">
        <f t="shared" si="4"/>
        <v>10</v>
      </c>
    </row>
    <row r="140" spans="1:13" ht="15.75" customHeight="1" x14ac:dyDescent="0.2">
      <c r="A140" s="16">
        <f>RANK(M140,$M$14:$M$154,0)+5</f>
        <v>98</v>
      </c>
      <c r="B140" s="12" t="s">
        <v>75</v>
      </c>
      <c r="C140" s="5" t="s">
        <v>44</v>
      </c>
      <c r="D140" s="4" t="s">
        <v>49</v>
      </c>
      <c r="E140" s="20"/>
      <c r="F140" s="40"/>
      <c r="G140" s="40"/>
      <c r="H140" s="40">
        <v>10</v>
      </c>
      <c r="I140" s="40"/>
      <c r="J140" s="40"/>
      <c r="K140" s="40"/>
      <c r="L140" s="40"/>
      <c r="M140" s="47">
        <f t="shared" si="4"/>
        <v>10</v>
      </c>
    </row>
    <row r="141" spans="1:13" ht="15.75" customHeight="1" x14ac:dyDescent="0.2">
      <c r="A141" s="16">
        <f>RANK(M141,$M$14:$M$154,0)+5</f>
        <v>98</v>
      </c>
      <c r="B141" s="42" t="s">
        <v>292</v>
      </c>
      <c r="C141" s="27" t="s">
        <v>126</v>
      </c>
      <c r="D141" s="4"/>
      <c r="E141" s="20"/>
      <c r="F141" s="40"/>
      <c r="G141" s="40"/>
      <c r="H141" s="40"/>
      <c r="I141" s="40">
        <v>10</v>
      </c>
      <c r="J141" s="40"/>
      <c r="K141" s="40"/>
      <c r="L141" s="40"/>
      <c r="M141" s="47">
        <f t="shared" si="4"/>
        <v>10</v>
      </c>
    </row>
    <row r="142" spans="1:13" ht="15.75" customHeight="1" x14ac:dyDescent="0.2">
      <c r="A142" s="16">
        <f>RANK(M142,$M$14:$M$154,0)+5</f>
        <v>98</v>
      </c>
      <c r="B142" s="42" t="s">
        <v>293</v>
      </c>
      <c r="C142" s="27" t="s">
        <v>294</v>
      </c>
      <c r="D142" s="4"/>
      <c r="E142" s="20"/>
      <c r="F142" s="40"/>
      <c r="G142" s="40"/>
      <c r="H142" s="40"/>
      <c r="I142" s="40">
        <v>10</v>
      </c>
      <c r="J142" s="40"/>
      <c r="K142" s="40"/>
      <c r="L142" s="40"/>
      <c r="M142" s="47">
        <f t="shared" si="4"/>
        <v>10</v>
      </c>
    </row>
    <row r="143" spans="1:13" ht="15.75" customHeight="1" x14ac:dyDescent="0.2">
      <c r="A143" s="16">
        <f>RANK(M143,$M$14:$M$154,0)+5</f>
        <v>98</v>
      </c>
      <c r="B143" s="42" t="s">
        <v>295</v>
      </c>
      <c r="C143" s="27" t="s">
        <v>42</v>
      </c>
      <c r="D143" s="4"/>
      <c r="E143" s="20"/>
      <c r="F143" s="40"/>
      <c r="G143" s="40"/>
      <c r="H143" s="40"/>
      <c r="I143" s="40">
        <v>10</v>
      </c>
      <c r="J143" s="40"/>
      <c r="K143" s="40"/>
      <c r="L143" s="40"/>
      <c r="M143" s="47">
        <f t="shared" si="4"/>
        <v>10</v>
      </c>
    </row>
    <row r="144" spans="1:13" ht="15.75" customHeight="1" x14ac:dyDescent="0.2">
      <c r="A144" s="16">
        <f>RANK(M144,$M$14:$M$154,0)+5</f>
        <v>98</v>
      </c>
      <c r="B144" s="42" t="s">
        <v>296</v>
      </c>
      <c r="C144" s="27" t="s">
        <v>297</v>
      </c>
      <c r="D144" s="4"/>
      <c r="E144" s="20"/>
      <c r="F144" s="40"/>
      <c r="G144" s="40"/>
      <c r="H144" s="40"/>
      <c r="I144" s="40">
        <v>10</v>
      </c>
      <c r="J144" s="40"/>
      <c r="K144" s="40"/>
      <c r="L144" s="40"/>
      <c r="M144" s="47">
        <f t="shared" si="4"/>
        <v>10</v>
      </c>
    </row>
    <row r="145" spans="1:14" ht="15.75" customHeight="1" x14ac:dyDescent="0.2">
      <c r="A145" s="16">
        <f>RANK(M145,$M$14:$M$154,0)+5</f>
        <v>98</v>
      </c>
      <c r="B145" s="42" t="s">
        <v>300</v>
      </c>
      <c r="C145" s="27" t="s">
        <v>42</v>
      </c>
      <c r="D145" s="4"/>
      <c r="E145" s="20"/>
      <c r="F145" s="40"/>
      <c r="G145" s="40"/>
      <c r="H145" s="40"/>
      <c r="I145" s="40">
        <v>10</v>
      </c>
      <c r="J145" s="40"/>
      <c r="K145" s="40"/>
      <c r="L145" s="40"/>
      <c r="M145" s="47">
        <f t="shared" si="4"/>
        <v>10</v>
      </c>
    </row>
    <row r="146" spans="1:14" ht="15.75" customHeight="1" x14ac:dyDescent="0.2">
      <c r="A146" s="16">
        <f>RANK(M146,$M$14:$M$154,0)+5</f>
        <v>98</v>
      </c>
      <c r="B146" s="42" t="s">
        <v>301</v>
      </c>
      <c r="C146" s="27" t="s">
        <v>302</v>
      </c>
      <c r="D146" s="4"/>
      <c r="E146" s="20"/>
      <c r="F146" s="40"/>
      <c r="G146" s="40"/>
      <c r="H146" s="40"/>
      <c r="I146" s="40">
        <v>10</v>
      </c>
      <c r="J146" s="40"/>
      <c r="K146" s="40"/>
      <c r="L146" s="40"/>
      <c r="M146" s="47">
        <f t="shared" si="4"/>
        <v>10</v>
      </c>
    </row>
    <row r="147" spans="1:14" ht="15.75" customHeight="1" x14ac:dyDescent="0.2">
      <c r="A147" s="16">
        <f>RANK(M147,$M$14:$M$154,0)+5</f>
        <v>98</v>
      </c>
      <c r="B147" s="42" t="s">
        <v>304</v>
      </c>
      <c r="C147" s="27" t="s">
        <v>77</v>
      </c>
      <c r="D147" s="4"/>
      <c r="E147" s="20"/>
      <c r="F147" s="40"/>
      <c r="G147" s="40"/>
      <c r="H147" s="40"/>
      <c r="I147" s="40">
        <v>10</v>
      </c>
      <c r="J147" s="40"/>
      <c r="K147" s="40"/>
      <c r="L147" s="40"/>
      <c r="M147" s="47">
        <f t="shared" si="4"/>
        <v>10</v>
      </c>
    </row>
    <row r="148" spans="1:14" s="52" customFormat="1" ht="15.75" customHeight="1" x14ac:dyDescent="0.2">
      <c r="A148" s="16">
        <f>RANK(M148,$M$14:$M$154,0)+5</f>
        <v>98</v>
      </c>
      <c r="B148" s="42" t="s">
        <v>193</v>
      </c>
      <c r="C148" s="27" t="s">
        <v>303</v>
      </c>
      <c r="D148" s="4"/>
      <c r="E148" s="20"/>
      <c r="F148" s="40"/>
      <c r="G148" s="40"/>
      <c r="H148" s="40"/>
      <c r="I148" s="40">
        <v>10</v>
      </c>
      <c r="J148" s="40"/>
      <c r="K148" s="40"/>
      <c r="L148" s="40"/>
      <c r="M148" s="47">
        <f t="shared" si="4"/>
        <v>10</v>
      </c>
      <c r="N148" s="2"/>
    </row>
    <row r="149" spans="1:14" ht="15.75" customHeight="1" x14ac:dyDescent="0.2">
      <c r="A149" s="16">
        <f>RANK(M149,$M$14:$M$154,0)+5</f>
        <v>98</v>
      </c>
      <c r="B149" s="42" t="s">
        <v>301</v>
      </c>
      <c r="C149" s="27" t="s">
        <v>28</v>
      </c>
      <c r="D149" s="4"/>
      <c r="E149" s="20"/>
      <c r="F149" s="40"/>
      <c r="G149" s="40"/>
      <c r="H149" s="40"/>
      <c r="I149" s="40">
        <v>10</v>
      </c>
      <c r="J149" s="40"/>
      <c r="K149" s="40"/>
      <c r="L149" s="40"/>
      <c r="M149" s="47">
        <f t="shared" si="4"/>
        <v>10</v>
      </c>
    </row>
    <row r="150" spans="1:14" s="52" customFormat="1" ht="15.75" customHeight="1" x14ac:dyDescent="0.2">
      <c r="A150" s="16">
        <f>RANK(M150,$M$14:$M$154,0)+5</f>
        <v>98</v>
      </c>
      <c r="B150" s="42" t="s">
        <v>298</v>
      </c>
      <c r="C150" s="27" t="s">
        <v>299</v>
      </c>
      <c r="D150" s="4"/>
      <c r="E150" s="20"/>
      <c r="F150" s="40"/>
      <c r="G150" s="40"/>
      <c r="H150" s="40"/>
      <c r="I150" s="40">
        <v>10</v>
      </c>
      <c r="J150" s="40"/>
      <c r="K150" s="40"/>
      <c r="L150" s="40"/>
      <c r="M150" s="47">
        <f t="shared" si="4"/>
        <v>10</v>
      </c>
      <c r="N150" s="2"/>
    </row>
    <row r="151" spans="1:14" s="52" customFormat="1" ht="15.75" customHeight="1" x14ac:dyDescent="0.2">
      <c r="A151" s="16">
        <f>RANK(M151,$M$14:$M$154,0)+5</f>
        <v>98</v>
      </c>
      <c r="B151" s="42" t="s">
        <v>350</v>
      </c>
      <c r="C151" s="27" t="s">
        <v>150</v>
      </c>
      <c r="D151" s="4"/>
      <c r="E151" s="20"/>
      <c r="F151" s="40"/>
      <c r="G151" s="40"/>
      <c r="H151" s="40"/>
      <c r="I151" s="40"/>
      <c r="J151" s="40"/>
      <c r="K151" s="40"/>
      <c r="L151" s="40">
        <v>10</v>
      </c>
      <c r="M151" s="47">
        <f t="shared" si="4"/>
        <v>10</v>
      </c>
      <c r="N151" s="2"/>
    </row>
    <row r="152" spans="1:14" s="52" customFormat="1" ht="15.75" customHeight="1" x14ac:dyDescent="0.2">
      <c r="A152" s="16">
        <f>RANK(M152,$M$14:$M$154,0)+5</f>
        <v>98</v>
      </c>
      <c r="B152" s="42" t="s">
        <v>351</v>
      </c>
      <c r="C152" s="27" t="s">
        <v>352</v>
      </c>
      <c r="D152" s="4"/>
      <c r="E152" s="20"/>
      <c r="F152" s="40"/>
      <c r="G152" s="40"/>
      <c r="H152" s="40"/>
      <c r="I152" s="40"/>
      <c r="J152" s="40"/>
      <c r="K152" s="40"/>
      <c r="L152" s="40">
        <v>10</v>
      </c>
      <c r="M152" s="47">
        <f t="shared" si="4"/>
        <v>10</v>
      </c>
      <c r="N152" s="2"/>
    </row>
    <row r="153" spans="1:14" s="52" customFormat="1" ht="15.75" customHeight="1" x14ac:dyDescent="0.2">
      <c r="A153" s="16">
        <f>RANK(M153,$M$14:$M$154,0)+5</f>
        <v>98</v>
      </c>
      <c r="B153" s="42" t="s">
        <v>348</v>
      </c>
      <c r="C153" s="27" t="s">
        <v>349</v>
      </c>
      <c r="D153" s="4"/>
      <c r="E153" s="20"/>
      <c r="F153" s="40"/>
      <c r="G153" s="40"/>
      <c r="H153" s="40"/>
      <c r="I153" s="40"/>
      <c r="J153" s="40"/>
      <c r="K153" s="40"/>
      <c r="L153" s="40">
        <v>10</v>
      </c>
      <c r="M153" s="47">
        <f t="shared" si="4"/>
        <v>10</v>
      </c>
      <c r="N153" s="2"/>
    </row>
    <row r="154" spans="1:14" ht="15.75" customHeight="1" x14ac:dyDescent="0.2">
      <c r="A154" s="16">
        <f>RANK(M154,$M$14:$M$154,0)+5</f>
        <v>98</v>
      </c>
      <c r="B154" s="42" t="s">
        <v>207</v>
      </c>
      <c r="C154" s="27" t="s">
        <v>244</v>
      </c>
      <c r="D154" s="4"/>
      <c r="E154" s="20"/>
      <c r="F154" s="40"/>
      <c r="G154" s="40"/>
      <c r="H154" s="40"/>
      <c r="I154" s="40"/>
      <c r="J154" s="40"/>
      <c r="K154" s="40"/>
      <c r="L154" s="40">
        <v>10</v>
      </c>
      <c r="M154" s="47">
        <f t="shared" si="4"/>
        <v>10</v>
      </c>
    </row>
    <row r="155" spans="1:14" ht="15.75" customHeight="1" x14ac:dyDescent="0.2">
      <c r="D155" s="1"/>
    </row>
    <row r="156" spans="1:14" ht="15.75" customHeight="1" x14ac:dyDescent="0.2">
      <c r="A156" s="26"/>
      <c r="B156" s="23" t="s">
        <v>88</v>
      </c>
      <c r="C156" s="24"/>
      <c r="D156" s="22"/>
      <c r="E156" s="25"/>
      <c r="F156" s="25"/>
      <c r="G156" s="25"/>
      <c r="H156" s="25"/>
      <c r="I156" s="25"/>
      <c r="J156" s="25"/>
      <c r="K156" s="25"/>
      <c r="L156" s="25"/>
      <c r="M156" s="25"/>
    </row>
    <row r="157" spans="1:14" ht="15.75" customHeight="1" x14ac:dyDescent="0.2">
      <c r="D157" s="1"/>
    </row>
    <row r="158" spans="1:14" ht="15.75" customHeight="1" x14ac:dyDescent="0.2">
      <c r="D158" s="1"/>
    </row>
    <row r="159" spans="1:14" ht="15.75" customHeight="1" x14ac:dyDescent="0.2">
      <c r="D159" s="1"/>
    </row>
    <row r="160" spans="1:14" ht="15.75" customHeight="1" x14ac:dyDescent="0.2">
      <c r="D160" s="1"/>
    </row>
    <row r="161" spans="4:4" ht="15.75" customHeight="1" x14ac:dyDescent="0.2">
      <c r="D161" s="1"/>
    </row>
    <row r="162" spans="4:4" ht="15.75" customHeight="1" x14ac:dyDescent="0.2">
      <c r="D162" s="1"/>
    </row>
    <row r="163" spans="4:4" ht="15.75" customHeight="1" x14ac:dyDescent="0.2">
      <c r="D163" s="1"/>
    </row>
    <row r="164" spans="4:4" ht="15.75" customHeight="1" x14ac:dyDescent="0.2">
      <c r="D164" s="1"/>
    </row>
    <row r="165" spans="4:4" ht="15.75" customHeight="1" x14ac:dyDescent="0.2">
      <c r="D165" s="1"/>
    </row>
    <row r="166" spans="4:4" ht="15.75" customHeight="1" x14ac:dyDescent="0.2">
      <c r="D166" s="1"/>
    </row>
    <row r="167" spans="4:4" ht="15.75" customHeight="1" x14ac:dyDescent="0.2">
      <c r="D167" s="1"/>
    </row>
    <row r="168" spans="4:4" ht="15.75" customHeight="1" x14ac:dyDescent="0.2">
      <c r="D168" s="1"/>
    </row>
    <row r="169" spans="4:4" ht="15.75" customHeight="1" x14ac:dyDescent="0.2">
      <c r="D169" s="1"/>
    </row>
    <row r="170" spans="4:4" ht="15.75" customHeight="1" x14ac:dyDescent="0.2">
      <c r="D170" s="1"/>
    </row>
    <row r="171" spans="4:4" ht="15.75" customHeight="1" x14ac:dyDescent="0.2">
      <c r="D171" s="1"/>
    </row>
    <row r="172" spans="4:4" ht="15.75" customHeight="1" x14ac:dyDescent="0.2">
      <c r="D172" s="1"/>
    </row>
    <row r="173" spans="4:4" ht="15.75" customHeight="1" x14ac:dyDescent="0.2">
      <c r="D173" s="1"/>
    </row>
    <row r="174" spans="4:4" ht="15.75" customHeight="1" x14ac:dyDescent="0.2">
      <c r="D174" s="1"/>
    </row>
    <row r="175" spans="4:4" ht="15.75" customHeight="1" x14ac:dyDescent="0.2">
      <c r="D175" s="1"/>
    </row>
    <row r="176" spans="4:4" ht="15.75" customHeight="1" x14ac:dyDescent="0.2">
      <c r="D176" s="1"/>
    </row>
    <row r="177" spans="4:4" ht="15.75" customHeight="1" x14ac:dyDescent="0.2">
      <c r="D177" s="1"/>
    </row>
    <row r="178" spans="4:4" ht="15.75" customHeight="1" x14ac:dyDescent="0.2">
      <c r="D178" s="1"/>
    </row>
    <row r="179" spans="4:4" ht="15.75" customHeight="1" x14ac:dyDescent="0.2">
      <c r="D179" s="1"/>
    </row>
  </sheetData>
  <sortState ref="A9:N154">
    <sortCondition ref="A9:A154"/>
  </sortState>
  <mergeCells count="4">
    <mergeCell ref="A1:M1"/>
    <mergeCell ref="A2:M2"/>
    <mergeCell ref="A3:M3"/>
    <mergeCell ref="A5:M6"/>
  </mergeCells>
  <conditionalFormatting sqref="E14:L154">
    <cfRule type="containsBlanks" dxfId="2" priority="1">
      <formula>LEN(TRIM(E14))=0</formula>
    </cfRule>
  </conditionalFormatting>
  <pageMargins left="0.7" right="0.7" top="0.75" bottom="0.75" header="0" footer="0"/>
  <pageSetup paperSize="9" scale="8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4"/>
  <sheetViews>
    <sheetView tabSelected="1" topLeftCell="A3" workbookViewId="0">
      <selection activeCell="P15" sqref="P15"/>
    </sheetView>
  </sheetViews>
  <sheetFormatPr baseColWidth="10" defaultColWidth="12.6640625" defaultRowHeight="15" customHeight="1" x14ac:dyDescent="0.2"/>
  <cols>
    <col min="1" max="1" width="5.83203125" style="25" customWidth="1"/>
    <col min="2" max="3" width="15.83203125" customWidth="1"/>
    <col min="4" max="4" width="9.33203125" customWidth="1"/>
    <col min="5" max="9" width="5.83203125" customWidth="1"/>
    <col min="10" max="10" width="5.83203125" style="57" customWidth="1"/>
    <col min="11" max="11" width="5.83203125" style="52" customWidth="1"/>
    <col min="12" max="12" width="5.83203125" customWidth="1"/>
    <col min="13" max="13" width="12.6640625" style="2"/>
  </cols>
  <sheetData>
    <row r="1" spans="1:16" ht="15" customHeight="1" x14ac:dyDescent="0.2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6" ht="15" customHeight="1" x14ac:dyDescent="0.2">
      <c r="A2" s="106" t="s">
        <v>178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6" ht="15" customHeight="1" x14ac:dyDescent="0.2">
      <c r="A3" s="106" t="s">
        <v>179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6" ht="15" customHeight="1" thickBot="1" x14ac:dyDescent="0.25">
      <c r="E4" s="2"/>
      <c r="F4" s="2"/>
      <c r="G4" s="2"/>
      <c r="H4" s="2"/>
      <c r="I4" s="2"/>
      <c r="J4" s="2"/>
      <c r="K4" s="2"/>
      <c r="L4" s="2"/>
    </row>
    <row r="5" spans="1:16" ht="15" customHeight="1" x14ac:dyDescent="0.2">
      <c r="A5" s="107" t="s">
        <v>181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9"/>
      <c r="P5" s="44" t="s">
        <v>45</v>
      </c>
    </row>
    <row r="6" spans="1:16" ht="15" customHeight="1" thickBot="1" x14ac:dyDescent="0.25">
      <c r="A6" s="110"/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2"/>
    </row>
    <row r="7" spans="1:16" ht="15" customHeight="1" thickBot="1" x14ac:dyDescent="0.25">
      <c r="D7" s="1"/>
      <c r="E7" s="113"/>
      <c r="F7" s="113"/>
      <c r="G7" s="113"/>
      <c r="H7" s="113"/>
      <c r="I7" s="113"/>
      <c r="J7" s="113"/>
      <c r="K7" s="113"/>
      <c r="L7" s="114"/>
    </row>
    <row r="8" spans="1:16" ht="156" customHeight="1" thickBot="1" x14ac:dyDescent="0.25">
      <c r="A8" s="88" t="s">
        <v>1</v>
      </c>
      <c r="B8" s="89" t="s">
        <v>2</v>
      </c>
      <c r="C8" s="89" t="s">
        <v>3</v>
      </c>
      <c r="D8" s="89" t="s">
        <v>4</v>
      </c>
      <c r="E8" s="90" t="s">
        <v>200</v>
      </c>
      <c r="F8" s="90" t="s">
        <v>229</v>
      </c>
      <c r="G8" s="53" t="s">
        <v>257</v>
      </c>
      <c r="H8" s="53" t="s">
        <v>305</v>
      </c>
      <c r="I8" s="53" t="s">
        <v>306</v>
      </c>
      <c r="J8" s="91" t="s">
        <v>342</v>
      </c>
      <c r="K8" s="91" t="s">
        <v>343</v>
      </c>
      <c r="L8" s="92" t="s">
        <v>89</v>
      </c>
      <c r="M8" s="93" t="s">
        <v>344</v>
      </c>
    </row>
    <row r="9" spans="1:16" ht="16" x14ac:dyDescent="0.2">
      <c r="A9" s="95">
        <v>1</v>
      </c>
      <c r="B9" s="96" t="s">
        <v>90</v>
      </c>
      <c r="C9" s="96" t="s">
        <v>91</v>
      </c>
      <c r="D9" s="97" t="s">
        <v>8</v>
      </c>
      <c r="E9" s="94">
        <v>150</v>
      </c>
      <c r="F9" s="94"/>
      <c r="G9" s="94"/>
      <c r="H9" s="94">
        <v>150</v>
      </c>
      <c r="I9" s="94"/>
      <c r="J9" s="94"/>
      <c r="K9" s="94">
        <v>150</v>
      </c>
      <c r="L9" s="98">
        <f>G9+F9+E9+H9+I9+K9+J9</f>
        <v>450</v>
      </c>
      <c r="M9" s="99">
        <v>798</v>
      </c>
    </row>
    <row r="10" spans="1:16" ht="16" x14ac:dyDescent="0.2">
      <c r="A10" s="100">
        <v>2</v>
      </c>
      <c r="B10" s="101" t="s">
        <v>182</v>
      </c>
      <c r="C10" s="101" t="s">
        <v>92</v>
      </c>
      <c r="D10" s="102" t="s">
        <v>11</v>
      </c>
      <c r="E10" s="103">
        <v>150</v>
      </c>
      <c r="F10" s="103"/>
      <c r="G10" s="103"/>
      <c r="H10" s="103">
        <v>150</v>
      </c>
      <c r="I10" s="103"/>
      <c r="J10" s="103"/>
      <c r="K10" s="103">
        <v>150</v>
      </c>
      <c r="L10" s="104">
        <f>G10+F10+E10+H10+I10+K10+J10</f>
        <v>450</v>
      </c>
      <c r="M10" s="105">
        <v>928</v>
      </c>
    </row>
    <row r="11" spans="1:16" ht="16" x14ac:dyDescent="0.2">
      <c r="A11" s="80">
        <f>RANK(L11,$L$10:$L$42,0)+2</f>
        <v>3</v>
      </c>
      <c r="B11" s="74" t="s">
        <v>95</v>
      </c>
      <c r="C11" s="74" t="s">
        <v>96</v>
      </c>
      <c r="D11" s="75" t="s">
        <v>41</v>
      </c>
      <c r="E11" s="76">
        <v>100</v>
      </c>
      <c r="F11" s="76">
        <v>150</v>
      </c>
      <c r="G11" s="76">
        <v>150</v>
      </c>
      <c r="H11" s="76">
        <v>100</v>
      </c>
      <c r="I11" s="76">
        <v>150</v>
      </c>
      <c r="J11" s="76">
        <v>150</v>
      </c>
      <c r="K11" s="76">
        <v>100</v>
      </c>
      <c r="L11" s="77">
        <f>G11+F11+E11+H11+I11+K11+J11</f>
        <v>900</v>
      </c>
      <c r="M11" s="81"/>
    </row>
    <row r="12" spans="1:16" ht="16" x14ac:dyDescent="0.2">
      <c r="A12" s="80">
        <f>RANK(L12,$L$10:$L$42,0)+2</f>
        <v>4</v>
      </c>
      <c r="B12" s="74" t="s">
        <v>93</v>
      </c>
      <c r="C12" s="74" t="s">
        <v>94</v>
      </c>
      <c r="D12" s="75" t="s">
        <v>8</v>
      </c>
      <c r="E12" s="76">
        <v>70</v>
      </c>
      <c r="F12" s="76">
        <v>100</v>
      </c>
      <c r="G12" s="76">
        <v>70</v>
      </c>
      <c r="H12" s="76">
        <v>70</v>
      </c>
      <c r="I12" s="76">
        <v>150</v>
      </c>
      <c r="J12" s="76">
        <v>150</v>
      </c>
      <c r="K12" s="76">
        <v>100</v>
      </c>
      <c r="L12" s="77">
        <f>G12+F12+E12+H12+I12+K12+J12</f>
        <v>710</v>
      </c>
      <c r="M12" s="81"/>
    </row>
    <row r="13" spans="1:16" ht="16" x14ac:dyDescent="0.2">
      <c r="A13" s="80">
        <f>RANK(L13,$L$10:$L$42,0)+2</f>
        <v>5</v>
      </c>
      <c r="B13" s="74" t="s">
        <v>103</v>
      </c>
      <c r="C13" s="74" t="s">
        <v>104</v>
      </c>
      <c r="D13" s="75" t="s">
        <v>41</v>
      </c>
      <c r="E13" s="76">
        <v>100</v>
      </c>
      <c r="F13" s="76">
        <v>150</v>
      </c>
      <c r="G13" s="76">
        <v>150</v>
      </c>
      <c r="H13" s="76">
        <v>100</v>
      </c>
      <c r="I13" s="78"/>
      <c r="J13" s="78"/>
      <c r="K13" s="78"/>
      <c r="L13" s="77">
        <f>G13+F13+E13+H13+I13+K13+J13</f>
        <v>500</v>
      </c>
      <c r="M13" s="81"/>
    </row>
    <row r="14" spans="1:16" ht="16" x14ac:dyDescent="0.2">
      <c r="A14" s="80">
        <f>RANK(L14,$L$10:$L$42,0)+2</f>
        <v>6</v>
      </c>
      <c r="B14" s="79" t="s">
        <v>227</v>
      </c>
      <c r="C14" s="79" t="s">
        <v>106</v>
      </c>
      <c r="D14" s="68" t="s">
        <v>11</v>
      </c>
      <c r="E14" s="76">
        <v>70</v>
      </c>
      <c r="F14" s="76">
        <v>70</v>
      </c>
      <c r="G14" s="76">
        <v>70</v>
      </c>
      <c r="H14" s="76">
        <v>70</v>
      </c>
      <c r="I14" s="76">
        <v>100</v>
      </c>
      <c r="J14" s="76"/>
      <c r="K14" s="76">
        <v>70</v>
      </c>
      <c r="L14" s="77">
        <f>G14+F14+E14+H14+I14+K14+J14</f>
        <v>450</v>
      </c>
      <c r="M14" s="81"/>
    </row>
    <row r="15" spans="1:16" ht="16" x14ac:dyDescent="0.2">
      <c r="A15" s="80">
        <f>RANK(L15,$L$10:$L$42,0)+2</f>
        <v>8</v>
      </c>
      <c r="B15" s="74" t="s">
        <v>97</v>
      </c>
      <c r="C15" s="74" t="s">
        <v>98</v>
      </c>
      <c r="D15" s="75" t="s">
        <v>8</v>
      </c>
      <c r="E15" s="76">
        <v>70</v>
      </c>
      <c r="F15" s="76">
        <v>100</v>
      </c>
      <c r="G15" s="76">
        <v>70</v>
      </c>
      <c r="H15" s="78"/>
      <c r="I15" s="78"/>
      <c r="J15" s="78"/>
      <c r="K15" s="76">
        <v>70</v>
      </c>
      <c r="L15" s="77">
        <f>G15+F15+E15+H15+I15+K15+J15</f>
        <v>310</v>
      </c>
      <c r="M15" s="81"/>
    </row>
    <row r="16" spans="1:16" ht="16" x14ac:dyDescent="0.2">
      <c r="A16" s="80">
        <f>RANK(L16,$L$10:$L$42,0)+2</f>
        <v>9</v>
      </c>
      <c r="B16" s="79" t="s">
        <v>234</v>
      </c>
      <c r="C16" s="79" t="s">
        <v>192</v>
      </c>
      <c r="D16" s="68" t="s">
        <v>11</v>
      </c>
      <c r="E16" s="76">
        <v>0</v>
      </c>
      <c r="F16" s="76">
        <v>40</v>
      </c>
      <c r="G16" s="76"/>
      <c r="H16" s="78"/>
      <c r="I16" s="76">
        <v>70</v>
      </c>
      <c r="J16" s="76">
        <v>100</v>
      </c>
      <c r="K16" s="76">
        <v>40</v>
      </c>
      <c r="L16" s="77">
        <f>G16+F16+E16+H16+I16+K16+J16</f>
        <v>250</v>
      </c>
      <c r="M16" s="81"/>
    </row>
    <row r="17" spans="1:13" ht="16" x14ac:dyDescent="0.2">
      <c r="A17" s="80">
        <f>RANK(L17,$L$10:$L$42,0)+2</f>
        <v>10</v>
      </c>
      <c r="B17" s="74" t="s">
        <v>101</v>
      </c>
      <c r="C17" s="74" t="s">
        <v>102</v>
      </c>
      <c r="D17" s="75" t="s">
        <v>41</v>
      </c>
      <c r="E17" s="76">
        <v>70</v>
      </c>
      <c r="F17" s="78"/>
      <c r="G17" s="76">
        <v>100</v>
      </c>
      <c r="H17" s="76">
        <v>70</v>
      </c>
      <c r="I17" s="78"/>
      <c r="J17" s="78"/>
      <c r="K17" s="78"/>
      <c r="L17" s="77">
        <f>G17+F17+E17+H17+I17+K17+J17</f>
        <v>240</v>
      </c>
      <c r="M17" s="81"/>
    </row>
    <row r="18" spans="1:13" ht="16" x14ac:dyDescent="0.2">
      <c r="A18" s="80">
        <f>RANK(L18,$L$10:$L$42,0)+2</f>
        <v>10</v>
      </c>
      <c r="B18" s="79" t="s">
        <v>187</v>
      </c>
      <c r="C18" s="79" t="s">
        <v>188</v>
      </c>
      <c r="D18" s="68" t="s">
        <v>262</v>
      </c>
      <c r="E18" s="78"/>
      <c r="F18" s="78"/>
      <c r="G18" s="76">
        <v>100</v>
      </c>
      <c r="H18" s="76">
        <v>70</v>
      </c>
      <c r="I18" s="78"/>
      <c r="J18" s="78"/>
      <c r="K18" s="76">
        <v>70</v>
      </c>
      <c r="L18" s="77">
        <f>G18+F18+E18+H18+I18+K18+J18</f>
        <v>240</v>
      </c>
      <c r="M18" s="81"/>
    </row>
    <row r="19" spans="1:13" ht="16" x14ac:dyDescent="0.2">
      <c r="A19" s="80">
        <f>RANK(L19,$L$10:$L$42,0)+2</f>
        <v>12</v>
      </c>
      <c r="B19" s="79" t="s">
        <v>232</v>
      </c>
      <c r="C19" s="79" t="s">
        <v>233</v>
      </c>
      <c r="D19" s="68" t="s">
        <v>11</v>
      </c>
      <c r="E19" s="76">
        <v>0</v>
      </c>
      <c r="F19" s="76">
        <v>40</v>
      </c>
      <c r="G19" s="76">
        <v>20</v>
      </c>
      <c r="H19" s="78"/>
      <c r="I19" s="76">
        <v>100</v>
      </c>
      <c r="J19" s="76"/>
      <c r="K19" s="76">
        <v>70</v>
      </c>
      <c r="L19" s="77">
        <f>G19+F19+E19+H19+I19+K19+J19</f>
        <v>230</v>
      </c>
      <c r="M19" s="81"/>
    </row>
    <row r="20" spans="1:13" ht="16" x14ac:dyDescent="0.2">
      <c r="A20" s="80">
        <f>RANK(L20,$L$10:$L$42,0)+2</f>
        <v>13</v>
      </c>
      <c r="B20" s="79" t="s">
        <v>222</v>
      </c>
      <c r="C20" s="79" t="s">
        <v>223</v>
      </c>
      <c r="D20" s="68" t="s">
        <v>226</v>
      </c>
      <c r="E20" s="76">
        <v>40</v>
      </c>
      <c r="F20" s="76">
        <v>70</v>
      </c>
      <c r="G20" s="76">
        <v>40</v>
      </c>
      <c r="H20" s="78"/>
      <c r="I20" s="78"/>
      <c r="J20" s="78"/>
      <c r="K20" s="76">
        <v>40</v>
      </c>
      <c r="L20" s="77">
        <f>G20+F20+E20+H20+I20+K20+J20</f>
        <v>190</v>
      </c>
      <c r="M20" s="81"/>
    </row>
    <row r="21" spans="1:13" ht="15.75" customHeight="1" x14ac:dyDescent="0.2">
      <c r="A21" s="80">
        <f>RANK(L21,$L$10:$L$42,0)+2</f>
        <v>14</v>
      </c>
      <c r="B21" s="74" t="s">
        <v>107</v>
      </c>
      <c r="C21" s="74" t="s">
        <v>108</v>
      </c>
      <c r="D21" s="75" t="s">
        <v>41</v>
      </c>
      <c r="E21" s="76">
        <v>40</v>
      </c>
      <c r="F21" s="76">
        <v>40</v>
      </c>
      <c r="G21" s="76">
        <v>40</v>
      </c>
      <c r="H21" s="78"/>
      <c r="I21" s="78"/>
      <c r="J21" s="78"/>
      <c r="K21" s="76">
        <v>40</v>
      </c>
      <c r="L21" s="77">
        <f>G21+F21+E21+H21+I21+K21+J21</f>
        <v>160</v>
      </c>
      <c r="M21" s="81"/>
    </row>
    <row r="22" spans="1:13" ht="15.75" customHeight="1" x14ac:dyDescent="0.2">
      <c r="A22" s="80">
        <f>RANK(L22,$L$10:$L$42,0)+2</f>
        <v>14</v>
      </c>
      <c r="B22" s="79" t="s">
        <v>206</v>
      </c>
      <c r="C22" s="79" t="s">
        <v>205</v>
      </c>
      <c r="D22" s="75"/>
      <c r="E22" s="76">
        <v>40</v>
      </c>
      <c r="F22" s="76">
        <v>40</v>
      </c>
      <c r="G22" s="76">
        <v>40</v>
      </c>
      <c r="H22" s="78"/>
      <c r="I22" s="78"/>
      <c r="J22" s="78"/>
      <c r="K22" s="76">
        <v>40</v>
      </c>
      <c r="L22" s="77">
        <f>G22+F22+E22+H22+I22+K22+J22</f>
        <v>160</v>
      </c>
      <c r="M22" s="81"/>
    </row>
    <row r="23" spans="1:13" s="52" customFormat="1" ht="15.75" customHeight="1" x14ac:dyDescent="0.2">
      <c r="A23" s="80">
        <f>RANK(L23,$L$10:$L$42,0)+2</f>
        <v>16</v>
      </c>
      <c r="B23" s="79" t="s">
        <v>224</v>
      </c>
      <c r="C23" s="79" t="s">
        <v>225</v>
      </c>
      <c r="D23" s="68" t="s">
        <v>226</v>
      </c>
      <c r="E23" s="76">
        <v>40</v>
      </c>
      <c r="F23" s="76">
        <v>70</v>
      </c>
      <c r="G23" s="78"/>
      <c r="H23" s="78"/>
      <c r="I23" s="78"/>
      <c r="J23" s="78"/>
      <c r="K23" s="76">
        <v>40</v>
      </c>
      <c r="L23" s="77">
        <f>G23+F23+E23+H23+I23+K23+J23</f>
        <v>150</v>
      </c>
      <c r="M23" s="81"/>
    </row>
    <row r="24" spans="1:13" ht="15.75" customHeight="1" x14ac:dyDescent="0.2">
      <c r="A24" s="80">
        <f>RANK(L24,$L$10:$L$42,0)+2</f>
        <v>17</v>
      </c>
      <c r="B24" s="74" t="s">
        <v>99</v>
      </c>
      <c r="C24" s="74" t="s">
        <v>100</v>
      </c>
      <c r="D24" s="75" t="s">
        <v>27</v>
      </c>
      <c r="E24" s="78"/>
      <c r="F24" s="76">
        <v>70</v>
      </c>
      <c r="G24" s="76">
        <v>70</v>
      </c>
      <c r="H24" s="78"/>
      <c r="I24" s="78"/>
      <c r="J24" s="78"/>
      <c r="K24" s="78"/>
      <c r="L24" s="77">
        <f>G24+F24+E24+H24+I24+K24+J24</f>
        <v>140</v>
      </c>
      <c r="M24" s="81"/>
    </row>
    <row r="25" spans="1:13" ht="15.75" customHeight="1" x14ac:dyDescent="0.2">
      <c r="A25" s="80">
        <f>RANK(L25,$L$10:$L$42,0)+2</f>
        <v>17</v>
      </c>
      <c r="B25" s="79" t="s">
        <v>353</v>
      </c>
      <c r="C25" s="79" t="s">
        <v>354</v>
      </c>
      <c r="D25" s="68" t="s">
        <v>8</v>
      </c>
      <c r="E25" s="76"/>
      <c r="F25" s="76"/>
      <c r="G25" s="76"/>
      <c r="H25" s="78"/>
      <c r="I25" s="78"/>
      <c r="J25" s="116">
        <v>100</v>
      </c>
      <c r="K25" s="76">
        <v>40</v>
      </c>
      <c r="L25" s="77">
        <f>G25+F25+E25+H25+I25+K25+J25</f>
        <v>140</v>
      </c>
      <c r="M25" s="81"/>
    </row>
    <row r="26" spans="1:13" ht="15.75" customHeight="1" x14ac:dyDescent="0.2">
      <c r="A26" s="80">
        <f>RANK(L26,$L$10:$L$42,0)+2</f>
        <v>19</v>
      </c>
      <c r="B26" s="79" t="s">
        <v>203</v>
      </c>
      <c r="C26" s="79" t="s">
        <v>204</v>
      </c>
      <c r="D26" s="75"/>
      <c r="E26" s="76">
        <v>40</v>
      </c>
      <c r="F26" s="76">
        <v>40</v>
      </c>
      <c r="G26" s="76">
        <v>40</v>
      </c>
      <c r="H26" s="78"/>
      <c r="I26" s="78"/>
      <c r="J26" s="78"/>
      <c r="K26" s="78"/>
      <c r="L26" s="77">
        <f>G26+F26+E26+H26+I26+K26+J26</f>
        <v>120</v>
      </c>
      <c r="M26" s="81"/>
    </row>
    <row r="27" spans="1:13" s="52" customFormat="1" ht="15.75" customHeight="1" x14ac:dyDescent="0.2">
      <c r="A27" s="80">
        <f>RANK(L27,$L$10:$L$42,0)+2</f>
        <v>20</v>
      </c>
      <c r="B27" s="79" t="s">
        <v>230</v>
      </c>
      <c r="C27" s="79" t="s">
        <v>231</v>
      </c>
      <c r="D27" s="68" t="s">
        <v>276</v>
      </c>
      <c r="E27" s="76">
        <v>0</v>
      </c>
      <c r="F27" s="76">
        <v>40</v>
      </c>
      <c r="G27" s="76">
        <v>40</v>
      </c>
      <c r="H27" s="78"/>
      <c r="I27" s="78"/>
      <c r="J27" s="78"/>
      <c r="K27" s="78"/>
      <c r="L27" s="77">
        <f>G27+F27+E27+H27+I27+K27+J27</f>
        <v>80</v>
      </c>
      <c r="M27" s="81"/>
    </row>
    <row r="28" spans="1:13" ht="15.75" customHeight="1" x14ac:dyDescent="0.2">
      <c r="A28" s="80">
        <f>RANK(L28,$L$10:$L$42,0)+2</f>
        <v>20</v>
      </c>
      <c r="B28" s="79" t="s">
        <v>278</v>
      </c>
      <c r="C28" s="79" t="s">
        <v>279</v>
      </c>
      <c r="D28" s="68" t="s">
        <v>280</v>
      </c>
      <c r="E28" s="78"/>
      <c r="F28" s="78"/>
      <c r="G28" s="76">
        <v>20</v>
      </c>
      <c r="H28" s="78"/>
      <c r="I28" s="76">
        <v>40</v>
      </c>
      <c r="J28" s="76"/>
      <c r="K28" s="76">
        <v>20</v>
      </c>
      <c r="L28" s="77">
        <f>G28+F28+E28+H28+I28+K28+J28</f>
        <v>80</v>
      </c>
      <c r="M28" s="81"/>
    </row>
    <row r="29" spans="1:13" s="52" customFormat="1" ht="15.75" customHeight="1" x14ac:dyDescent="0.2">
      <c r="A29" s="80">
        <f>RANK(L29,$L$10:$L$42,0)+2</f>
        <v>22</v>
      </c>
      <c r="B29" s="79" t="s">
        <v>307</v>
      </c>
      <c r="C29" s="79" t="s">
        <v>312</v>
      </c>
      <c r="D29" s="68" t="s">
        <v>313</v>
      </c>
      <c r="E29" s="78"/>
      <c r="F29" s="78"/>
      <c r="G29" s="78"/>
      <c r="H29" s="78"/>
      <c r="I29" s="76">
        <v>20</v>
      </c>
      <c r="J29" s="76"/>
      <c r="K29" s="76">
        <v>40</v>
      </c>
      <c r="L29" s="77">
        <f>G29+F29+E29+H29+I29+K29+J29</f>
        <v>60</v>
      </c>
      <c r="M29" s="81"/>
    </row>
    <row r="30" spans="1:13" ht="15.75" customHeight="1" x14ac:dyDescent="0.2">
      <c r="A30" s="80">
        <f>RANK(L30,$L$10:$L$42,0)+2</f>
        <v>23</v>
      </c>
      <c r="B30" s="79" t="s">
        <v>234</v>
      </c>
      <c r="C30" s="79" t="s">
        <v>362</v>
      </c>
      <c r="D30" s="75"/>
      <c r="E30" s="76"/>
      <c r="F30" s="76"/>
      <c r="G30" s="76"/>
      <c r="H30" s="78"/>
      <c r="I30" s="78"/>
      <c r="J30" s="78"/>
      <c r="K30" s="76">
        <v>40</v>
      </c>
      <c r="L30" s="77">
        <f>G30+F30+E30+H30+I30+K30+J30</f>
        <v>40</v>
      </c>
      <c r="M30" s="81"/>
    </row>
    <row r="31" spans="1:13" ht="15.75" customHeight="1" x14ac:dyDescent="0.2">
      <c r="A31" s="80">
        <f>RANK(L31,$L$10:$L$42,0)+2</f>
        <v>23</v>
      </c>
      <c r="B31" s="74" t="s">
        <v>109</v>
      </c>
      <c r="C31" s="74" t="s">
        <v>110</v>
      </c>
      <c r="D31" s="75" t="s">
        <v>41</v>
      </c>
      <c r="E31" s="76">
        <v>40</v>
      </c>
      <c r="F31" s="76">
        <v>0</v>
      </c>
      <c r="G31" s="78"/>
      <c r="H31" s="78"/>
      <c r="I31" s="78"/>
      <c r="J31" s="78"/>
      <c r="K31" s="78"/>
      <c r="L31" s="77">
        <f>G31+F31+E31+H31+I31+K31+J31</f>
        <v>40</v>
      </c>
      <c r="M31" s="81"/>
    </row>
    <row r="32" spans="1:13" ht="15.75" customHeight="1" x14ac:dyDescent="0.2">
      <c r="A32" s="80">
        <f>RANK(L32,$L$10:$L$42,0)+2</f>
        <v>23</v>
      </c>
      <c r="B32" s="74" t="s">
        <v>111</v>
      </c>
      <c r="C32" s="74" t="s">
        <v>112</v>
      </c>
      <c r="D32" s="75" t="s">
        <v>8</v>
      </c>
      <c r="E32" s="76">
        <v>40</v>
      </c>
      <c r="F32" s="78"/>
      <c r="G32" s="78"/>
      <c r="H32" s="78"/>
      <c r="I32" s="78"/>
      <c r="J32" s="78"/>
      <c r="K32" s="78"/>
      <c r="L32" s="77">
        <f>G32+F32+E32+H32+I32+K32+J32</f>
        <v>40</v>
      </c>
      <c r="M32" s="81"/>
    </row>
    <row r="33" spans="1:15" ht="15.75" customHeight="1" x14ac:dyDescent="0.2">
      <c r="A33" s="80">
        <f>RANK(L33,$L$10:$L$42,0)+2</f>
        <v>23</v>
      </c>
      <c r="B33" s="74" t="s">
        <v>105</v>
      </c>
      <c r="C33" s="74" t="s">
        <v>106</v>
      </c>
      <c r="D33" s="75" t="s">
        <v>41</v>
      </c>
      <c r="E33" s="78"/>
      <c r="F33" s="78"/>
      <c r="G33" s="76">
        <v>40</v>
      </c>
      <c r="H33" s="78"/>
      <c r="I33" s="78"/>
      <c r="J33" s="78"/>
      <c r="K33" s="78"/>
      <c r="L33" s="77">
        <f>G33+F33+E33+H33+I33+K33+J33</f>
        <v>40</v>
      </c>
      <c r="M33" s="81"/>
    </row>
    <row r="34" spans="1:15" ht="15.75" customHeight="1" x14ac:dyDescent="0.2">
      <c r="A34" s="80">
        <f>RANK(L34,$L$10:$L$42,0)+2</f>
        <v>23</v>
      </c>
      <c r="B34" s="79" t="s">
        <v>202</v>
      </c>
      <c r="C34" s="79" t="s">
        <v>195</v>
      </c>
      <c r="D34" s="75"/>
      <c r="E34" s="76">
        <v>40</v>
      </c>
      <c r="F34" s="78"/>
      <c r="G34" s="78"/>
      <c r="H34" s="78"/>
      <c r="I34" s="78"/>
      <c r="J34" s="78"/>
      <c r="K34" s="78"/>
      <c r="L34" s="77">
        <f>G34+F34+E34+H34+I34+K34+J34</f>
        <v>40</v>
      </c>
      <c r="M34" s="81"/>
    </row>
    <row r="35" spans="1:15" ht="15.75" customHeight="1" x14ac:dyDescent="0.2">
      <c r="A35" s="80">
        <f>RANK(L35,$L$10:$L$42,0)+2</f>
        <v>23</v>
      </c>
      <c r="B35" s="79" t="s">
        <v>274</v>
      </c>
      <c r="C35" s="79" t="s">
        <v>273</v>
      </c>
      <c r="D35" s="68" t="s">
        <v>275</v>
      </c>
      <c r="E35" s="78"/>
      <c r="F35" s="78"/>
      <c r="G35" s="76">
        <v>40</v>
      </c>
      <c r="H35" s="78"/>
      <c r="I35" s="78"/>
      <c r="J35" s="78"/>
      <c r="K35" s="78"/>
      <c r="L35" s="77">
        <f>G35+F35+E35+H35+I35+K35+J35</f>
        <v>40</v>
      </c>
      <c r="M35" s="81"/>
    </row>
    <row r="36" spans="1:15" ht="15.75" customHeight="1" x14ac:dyDescent="0.2">
      <c r="A36" s="80">
        <f>RANK(L36,$L$10:$L$42,0)+2</f>
        <v>23</v>
      </c>
      <c r="B36" s="79" t="s">
        <v>272</v>
      </c>
      <c r="C36" s="79" t="s">
        <v>204</v>
      </c>
      <c r="D36" s="68" t="s">
        <v>41</v>
      </c>
      <c r="E36" s="78"/>
      <c r="F36" s="78"/>
      <c r="G36" s="76">
        <v>40</v>
      </c>
      <c r="H36" s="78"/>
      <c r="I36" s="78"/>
      <c r="J36" s="78"/>
      <c r="K36" s="78"/>
      <c r="L36" s="77">
        <f>G36+F36+E36+H36+I36+K36+J36</f>
        <v>40</v>
      </c>
      <c r="M36" s="81"/>
      <c r="O36" s="44"/>
    </row>
    <row r="37" spans="1:15" ht="15.75" customHeight="1" x14ac:dyDescent="0.2">
      <c r="A37" s="80">
        <f>RANK(L37,$L$10:$L$42,0)+2</f>
        <v>23</v>
      </c>
      <c r="B37" s="79" t="s">
        <v>308</v>
      </c>
      <c r="C37" s="79" t="s">
        <v>309</v>
      </c>
      <c r="D37" s="68" t="s">
        <v>313</v>
      </c>
      <c r="E37" s="78"/>
      <c r="F37" s="78"/>
      <c r="G37" s="78"/>
      <c r="H37" s="78"/>
      <c r="I37" s="76">
        <v>40</v>
      </c>
      <c r="J37" s="76"/>
      <c r="K37" s="76"/>
      <c r="L37" s="77">
        <f>G37+F37+E37+H37+I37+K37+J37</f>
        <v>40</v>
      </c>
      <c r="M37" s="81"/>
    </row>
    <row r="38" spans="1:15" ht="15.75" customHeight="1" x14ac:dyDescent="0.2">
      <c r="A38" s="80">
        <f>RANK(L38,$L$10:$L$42,0)+2</f>
        <v>23</v>
      </c>
      <c r="B38" s="79" t="s">
        <v>307</v>
      </c>
      <c r="C38" s="79" t="s">
        <v>277</v>
      </c>
      <c r="D38" s="68" t="s">
        <v>313</v>
      </c>
      <c r="E38" s="78"/>
      <c r="F38" s="78"/>
      <c r="G38" s="78"/>
      <c r="H38" s="78"/>
      <c r="I38" s="76">
        <v>40</v>
      </c>
      <c r="J38" s="76"/>
      <c r="K38" s="76"/>
      <c r="L38" s="77">
        <f>G38+F38+E38+H38+I38+K38+J38</f>
        <v>40</v>
      </c>
      <c r="M38" s="81"/>
    </row>
    <row r="39" spans="1:15" ht="15.75" customHeight="1" x14ac:dyDescent="0.2">
      <c r="A39" s="80">
        <f>RANK(L39,$L$10:$L$42,0)+2</f>
        <v>32</v>
      </c>
      <c r="B39" s="79" t="s">
        <v>363</v>
      </c>
      <c r="C39" s="79" t="s">
        <v>364</v>
      </c>
      <c r="D39" s="75"/>
      <c r="E39" s="76"/>
      <c r="F39" s="76"/>
      <c r="G39" s="76"/>
      <c r="H39" s="78"/>
      <c r="I39" s="76"/>
      <c r="J39" s="76"/>
      <c r="K39" s="76">
        <v>20</v>
      </c>
      <c r="L39" s="77">
        <f>G39+F39+E39+H39+I39+K39+J39</f>
        <v>20</v>
      </c>
      <c r="M39" s="81"/>
    </row>
    <row r="40" spans="1:15" ht="15.75" customHeight="1" x14ac:dyDescent="0.2">
      <c r="A40" s="80">
        <f>RANK(L40,$L$10:$L$42,0)+2</f>
        <v>32</v>
      </c>
      <c r="B40" s="79" t="s">
        <v>261</v>
      </c>
      <c r="C40" s="79" t="s">
        <v>277</v>
      </c>
      <c r="D40" s="68" t="s">
        <v>11</v>
      </c>
      <c r="E40" s="78"/>
      <c r="F40" s="78"/>
      <c r="G40" s="76">
        <v>20</v>
      </c>
      <c r="H40" s="78"/>
      <c r="I40" s="78"/>
      <c r="J40" s="78"/>
      <c r="K40" s="78"/>
      <c r="L40" s="77">
        <f>G40+F40+E40+H40+I40+K40+J40</f>
        <v>20</v>
      </c>
      <c r="M40" s="81"/>
    </row>
    <row r="41" spans="1:15" ht="15.75" customHeight="1" x14ac:dyDescent="0.2">
      <c r="A41" s="80">
        <f>RANK(L41,$L$10:$L$42,0)+2</f>
        <v>32</v>
      </c>
      <c r="B41" s="79" t="s">
        <v>281</v>
      </c>
      <c r="C41" s="79" t="s">
        <v>282</v>
      </c>
      <c r="D41" s="68" t="s">
        <v>280</v>
      </c>
      <c r="E41" s="78"/>
      <c r="F41" s="78"/>
      <c r="G41" s="76">
        <v>20</v>
      </c>
      <c r="H41" s="78"/>
      <c r="I41" s="78"/>
      <c r="J41" s="78"/>
      <c r="K41" s="78"/>
      <c r="L41" s="77">
        <f>G41+F41+E41+H41+I41+K41+J41</f>
        <v>20</v>
      </c>
      <c r="M41" s="81"/>
    </row>
    <row r="42" spans="1:15" ht="15.75" customHeight="1" thickBot="1" x14ac:dyDescent="0.25">
      <c r="A42" s="82">
        <f>RANK(L42,$L$10:$L$42,0)+2</f>
        <v>32</v>
      </c>
      <c r="B42" s="83" t="s">
        <v>310</v>
      </c>
      <c r="C42" s="83" t="s">
        <v>311</v>
      </c>
      <c r="D42" s="84" t="s">
        <v>313</v>
      </c>
      <c r="E42" s="85"/>
      <c r="F42" s="85"/>
      <c r="G42" s="85"/>
      <c r="H42" s="85"/>
      <c r="I42" s="86">
        <v>20</v>
      </c>
      <c r="J42" s="86"/>
      <c r="K42" s="86"/>
      <c r="L42" s="77">
        <f>G42+F42+E42+H42+I42+K42+J42</f>
        <v>20</v>
      </c>
      <c r="M42" s="87"/>
    </row>
    <row r="43" spans="1:15" ht="15.75" customHeight="1" x14ac:dyDescent="0.2">
      <c r="D43" s="1"/>
    </row>
    <row r="44" spans="1:15" ht="15.75" customHeight="1" x14ac:dyDescent="0.2">
      <c r="A44" s="26"/>
      <c r="B44" s="23" t="s">
        <v>88</v>
      </c>
      <c r="C44" s="24"/>
      <c r="D44" s="1"/>
    </row>
    <row r="45" spans="1:15" ht="15.75" customHeight="1" x14ac:dyDescent="0.2">
      <c r="D45" s="1"/>
    </row>
    <row r="46" spans="1:15" ht="15.75" customHeight="1" x14ac:dyDescent="0.2">
      <c r="D46" s="1"/>
    </row>
    <row r="47" spans="1:15" ht="15.75" customHeight="1" x14ac:dyDescent="0.2">
      <c r="D47" s="1"/>
    </row>
    <row r="48" spans="1:15" ht="15.75" customHeight="1" x14ac:dyDescent="0.2">
      <c r="D48" s="1"/>
    </row>
    <row r="49" spans="4:4" ht="15.75" customHeight="1" x14ac:dyDescent="0.2">
      <c r="D49" s="1"/>
    </row>
    <row r="50" spans="4:4" ht="15.75" customHeight="1" x14ac:dyDescent="0.2">
      <c r="D50" s="1"/>
    </row>
    <row r="51" spans="4:4" ht="15.75" customHeight="1" x14ac:dyDescent="0.2">
      <c r="D51" s="1"/>
    </row>
    <row r="52" spans="4:4" ht="15.75" customHeight="1" x14ac:dyDescent="0.2">
      <c r="D52" s="1"/>
    </row>
    <row r="53" spans="4:4" ht="15.75" customHeight="1" x14ac:dyDescent="0.2">
      <c r="D53" s="1"/>
    </row>
    <row r="54" spans="4:4" ht="15.75" customHeight="1" x14ac:dyDescent="0.2">
      <c r="D54" s="1"/>
    </row>
    <row r="55" spans="4:4" ht="15.75" customHeight="1" x14ac:dyDescent="0.2">
      <c r="D55" s="1"/>
    </row>
    <row r="56" spans="4:4" ht="15.75" customHeight="1" x14ac:dyDescent="0.2">
      <c r="D56" s="1"/>
    </row>
    <row r="57" spans="4:4" ht="15.75" customHeight="1" x14ac:dyDescent="0.2">
      <c r="D57" s="1"/>
    </row>
    <row r="58" spans="4:4" ht="15.75" customHeight="1" x14ac:dyDescent="0.2">
      <c r="D58" s="1"/>
    </row>
    <row r="59" spans="4:4" ht="15.75" customHeight="1" x14ac:dyDescent="0.2">
      <c r="D59" s="1"/>
    </row>
    <row r="60" spans="4:4" ht="15.75" customHeight="1" x14ac:dyDescent="0.2">
      <c r="D60" s="1"/>
    </row>
    <row r="61" spans="4:4" ht="15.75" customHeight="1" x14ac:dyDescent="0.2">
      <c r="D61" s="1"/>
    </row>
    <row r="62" spans="4:4" ht="15.75" customHeight="1" x14ac:dyDescent="0.2">
      <c r="D62" s="1"/>
    </row>
    <row r="63" spans="4:4" ht="15.75" customHeight="1" x14ac:dyDescent="0.2">
      <c r="D63" s="1"/>
    </row>
    <row r="64" spans="4:4" ht="15.75" customHeight="1" x14ac:dyDescent="0.2">
      <c r="D64" s="1"/>
    </row>
    <row r="65" spans="4:4" ht="15.75" customHeight="1" x14ac:dyDescent="0.2">
      <c r="D65" s="1"/>
    </row>
    <row r="66" spans="4:4" ht="15.75" customHeight="1" x14ac:dyDescent="0.2">
      <c r="D66" s="1"/>
    </row>
    <row r="67" spans="4:4" ht="15.75" customHeight="1" x14ac:dyDescent="0.2">
      <c r="D67" s="1"/>
    </row>
    <row r="68" spans="4:4" ht="15.75" customHeight="1" x14ac:dyDescent="0.2">
      <c r="D68" s="1"/>
    </row>
    <row r="69" spans="4:4" ht="15.75" customHeight="1" x14ac:dyDescent="0.2">
      <c r="D69" s="1"/>
    </row>
    <row r="70" spans="4:4" ht="15.75" customHeight="1" x14ac:dyDescent="0.2">
      <c r="D70" s="1"/>
    </row>
    <row r="71" spans="4:4" ht="15.75" customHeight="1" x14ac:dyDescent="0.2">
      <c r="D71" s="1"/>
    </row>
    <row r="72" spans="4:4" ht="15.75" customHeight="1" x14ac:dyDescent="0.2">
      <c r="D72" s="1"/>
    </row>
    <row r="73" spans="4:4" ht="15.75" customHeight="1" x14ac:dyDescent="0.2">
      <c r="D73" s="1"/>
    </row>
    <row r="74" spans="4:4" ht="15.75" customHeight="1" x14ac:dyDescent="0.2">
      <c r="D74" s="1"/>
    </row>
    <row r="75" spans="4:4" ht="15.75" customHeight="1" x14ac:dyDescent="0.2">
      <c r="D75" s="1"/>
    </row>
    <row r="76" spans="4:4" ht="15.75" customHeight="1" x14ac:dyDescent="0.2">
      <c r="D76" s="1"/>
    </row>
    <row r="77" spans="4:4" ht="15.75" customHeight="1" x14ac:dyDescent="0.2">
      <c r="D77" s="1"/>
    </row>
    <row r="78" spans="4:4" ht="15.75" customHeight="1" x14ac:dyDescent="0.2">
      <c r="D78" s="1"/>
    </row>
    <row r="79" spans="4:4" ht="15.75" customHeight="1" x14ac:dyDescent="0.2">
      <c r="D79" s="1"/>
    </row>
    <row r="80" spans="4:4" ht="15.75" customHeight="1" x14ac:dyDescent="0.2">
      <c r="D80" s="1"/>
    </row>
    <row r="81" spans="4:4" ht="15.75" customHeight="1" x14ac:dyDescent="0.2">
      <c r="D81" s="1"/>
    </row>
    <row r="82" spans="4:4" ht="15.75" customHeight="1" x14ac:dyDescent="0.2">
      <c r="D82" s="1"/>
    </row>
    <row r="83" spans="4:4" ht="15.75" customHeight="1" x14ac:dyDescent="0.2">
      <c r="D83" s="1"/>
    </row>
    <row r="84" spans="4:4" ht="15.75" customHeight="1" x14ac:dyDescent="0.2">
      <c r="D84" s="1"/>
    </row>
    <row r="85" spans="4:4" ht="15.75" customHeight="1" x14ac:dyDescent="0.2">
      <c r="D85" s="1"/>
    </row>
    <row r="86" spans="4:4" ht="15.75" customHeight="1" x14ac:dyDescent="0.2">
      <c r="D86" s="1"/>
    </row>
    <row r="87" spans="4:4" ht="15.75" customHeight="1" x14ac:dyDescent="0.2">
      <c r="D87" s="1"/>
    </row>
    <row r="88" spans="4:4" ht="15.75" customHeight="1" x14ac:dyDescent="0.2">
      <c r="D88" s="1"/>
    </row>
    <row r="89" spans="4:4" ht="15.75" customHeight="1" x14ac:dyDescent="0.2">
      <c r="D89" s="1"/>
    </row>
    <row r="90" spans="4:4" ht="15.75" customHeight="1" x14ac:dyDescent="0.2">
      <c r="D90" s="1"/>
    </row>
    <row r="91" spans="4:4" ht="15.75" customHeight="1" x14ac:dyDescent="0.2">
      <c r="D91" s="1"/>
    </row>
    <row r="92" spans="4:4" ht="15.75" customHeight="1" x14ac:dyDescent="0.2">
      <c r="D92" s="1"/>
    </row>
    <row r="93" spans="4:4" ht="15.75" customHeight="1" x14ac:dyDescent="0.2">
      <c r="D93" s="1"/>
    </row>
    <row r="94" spans="4:4" ht="15.75" customHeight="1" x14ac:dyDescent="0.2">
      <c r="D94" s="1"/>
    </row>
    <row r="95" spans="4:4" ht="15.75" customHeight="1" x14ac:dyDescent="0.2">
      <c r="D95" s="1"/>
    </row>
    <row r="96" spans="4:4" ht="15.75" customHeight="1" x14ac:dyDescent="0.2">
      <c r="D96" s="1"/>
    </row>
    <row r="97" spans="4:4" ht="15.75" customHeight="1" x14ac:dyDescent="0.2">
      <c r="D97" s="1"/>
    </row>
    <row r="98" spans="4:4" ht="15.75" customHeight="1" x14ac:dyDescent="0.2">
      <c r="D98" s="1"/>
    </row>
    <row r="99" spans="4:4" ht="15.75" customHeight="1" x14ac:dyDescent="0.2">
      <c r="D99" s="1"/>
    </row>
    <row r="100" spans="4:4" ht="15.75" customHeight="1" x14ac:dyDescent="0.2">
      <c r="D100" s="1"/>
    </row>
    <row r="101" spans="4:4" ht="15.75" customHeight="1" x14ac:dyDescent="0.2">
      <c r="D101" s="1"/>
    </row>
    <row r="102" spans="4:4" ht="15.75" customHeight="1" x14ac:dyDescent="0.2">
      <c r="D102" s="1"/>
    </row>
    <row r="103" spans="4:4" ht="15.75" customHeight="1" x14ac:dyDescent="0.2">
      <c r="D103" s="1"/>
    </row>
    <row r="104" spans="4:4" ht="15.75" customHeight="1" x14ac:dyDescent="0.2">
      <c r="D104" s="1"/>
    </row>
  </sheetData>
  <sortState ref="A11:M42">
    <sortCondition ref="A11:A42"/>
  </sortState>
  <mergeCells count="5">
    <mergeCell ref="E7:L7"/>
    <mergeCell ref="A1:L1"/>
    <mergeCell ref="A2:L2"/>
    <mergeCell ref="A3:L3"/>
    <mergeCell ref="A5:L6"/>
  </mergeCells>
  <conditionalFormatting sqref="E9:K42">
    <cfRule type="containsBlanks" dxfId="1" priority="1">
      <formula>LEN(TRIM(E9))=0</formula>
    </cfRule>
  </conditionalFormatting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45"/>
  <sheetViews>
    <sheetView workbookViewId="0">
      <selection activeCell="O8" sqref="O8"/>
    </sheetView>
  </sheetViews>
  <sheetFormatPr baseColWidth="10" defaultColWidth="12.6640625" defaultRowHeight="15" customHeight="1" x14ac:dyDescent="0.2"/>
  <cols>
    <col min="1" max="1" width="3.6640625" customWidth="1"/>
    <col min="2" max="2" width="15.1640625" customWidth="1"/>
    <col min="3" max="3" width="15.33203125" customWidth="1"/>
    <col min="4" max="4" width="9" customWidth="1"/>
    <col min="5" max="7" width="5.33203125" customWidth="1"/>
    <col min="8" max="8" width="5.33203125" style="57" customWidth="1"/>
    <col min="9" max="9" width="5.33203125" style="52" customWidth="1"/>
    <col min="10" max="10" width="5.33203125" customWidth="1"/>
  </cols>
  <sheetData>
    <row r="1" spans="1:10" ht="15" customHeight="1" x14ac:dyDescent="0.2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15" customHeight="1" x14ac:dyDescent="0.2">
      <c r="A2" s="106" t="s">
        <v>178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 ht="15" customHeight="1" x14ac:dyDescent="0.2">
      <c r="A3" s="106" t="s">
        <v>179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0" ht="15" customHeight="1" thickBot="1" x14ac:dyDescent="0.25">
      <c r="A4" s="25"/>
      <c r="E4" s="2"/>
      <c r="F4" s="2"/>
      <c r="G4" s="2"/>
      <c r="H4" s="2"/>
      <c r="I4" s="2"/>
      <c r="J4" s="2"/>
    </row>
    <row r="5" spans="1:10" ht="15" customHeight="1" x14ac:dyDescent="0.2">
      <c r="A5" s="115" t="s">
        <v>199</v>
      </c>
      <c r="B5" s="108"/>
      <c r="C5" s="108"/>
      <c r="D5" s="108"/>
      <c r="E5" s="108"/>
      <c r="F5" s="108"/>
      <c r="G5" s="108"/>
      <c r="H5" s="108"/>
      <c r="I5" s="108"/>
      <c r="J5" s="109"/>
    </row>
    <row r="6" spans="1:10" ht="15" customHeight="1" thickBot="1" x14ac:dyDescent="0.25">
      <c r="A6" s="110"/>
      <c r="B6" s="111"/>
      <c r="C6" s="111"/>
      <c r="D6" s="111"/>
      <c r="E6" s="111"/>
      <c r="F6" s="111"/>
      <c r="G6" s="111"/>
      <c r="H6" s="111"/>
      <c r="I6" s="111"/>
      <c r="J6" s="112"/>
    </row>
    <row r="7" spans="1:10" ht="15" customHeight="1" thickBot="1" x14ac:dyDescent="0.25">
      <c r="D7" s="1"/>
      <c r="E7" s="113"/>
      <c r="F7" s="113"/>
      <c r="G7" s="113"/>
      <c r="H7" s="113"/>
      <c r="I7" s="113"/>
      <c r="J7" s="114"/>
    </row>
    <row r="8" spans="1:10" ht="156" customHeight="1" thickBot="1" x14ac:dyDescent="0.25">
      <c r="A8" s="29" t="s">
        <v>1</v>
      </c>
      <c r="B8" s="30" t="s">
        <v>2</v>
      </c>
      <c r="C8" s="30" t="s">
        <v>3</v>
      </c>
      <c r="D8" s="30" t="s">
        <v>4</v>
      </c>
      <c r="E8" s="31" t="s">
        <v>123</v>
      </c>
      <c r="F8" s="31" t="s">
        <v>229</v>
      </c>
      <c r="G8" s="31" t="s">
        <v>306</v>
      </c>
      <c r="H8" s="31" t="s">
        <v>342</v>
      </c>
      <c r="I8" s="31" t="s">
        <v>343</v>
      </c>
      <c r="J8" s="31" t="s">
        <v>89</v>
      </c>
    </row>
    <row r="9" spans="1:10" ht="16" x14ac:dyDescent="0.2">
      <c r="A9" s="34">
        <f>RANK(J9,$J$9:$J$82,0)</f>
        <v>1</v>
      </c>
      <c r="B9" s="32" t="s">
        <v>93</v>
      </c>
      <c r="C9" s="32" t="s">
        <v>94</v>
      </c>
      <c r="D9" s="32" t="s">
        <v>8</v>
      </c>
      <c r="E9" s="33">
        <v>70</v>
      </c>
      <c r="F9" s="33">
        <v>100</v>
      </c>
      <c r="G9" s="33">
        <v>100</v>
      </c>
      <c r="H9" s="33">
        <v>150</v>
      </c>
      <c r="I9" s="33"/>
      <c r="J9" s="38">
        <f>E9+F9+G9+I9+H9</f>
        <v>420</v>
      </c>
    </row>
    <row r="10" spans="1:10" ht="16" x14ac:dyDescent="0.2">
      <c r="A10" s="34">
        <f>RANK(J10,$J$9:$J$82,0)</f>
        <v>2</v>
      </c>
      <c r="B10" s="28" t="s">
        <v>182</v>
      </c>
      <c r="C10" s="28" t="s">
        <v>92</v>
      </c>
      <c r="D10" s="32" t="s">
        <v>11</v>
      </c>
      <c r="E10" s="35">
        <v>100</v>
      </c>
      <c r="F10" s="33">
        <v>100</v>
      </c>
      <c r="G10" s="33"/>
      <c r="H10" s="33"/>
      <c r="I10" s="33">
        <v>150</v>
      </c>
      <c r="J10" s="38">
        <f>E10+F10+G10+I10+H10</f>
        <v>350</v>
      </c>
    </row>
    <row r="11" spans="1:10" ht="16" x14ac:dyDescent="0.2">
      <c r="A11" s="34">
        <f>RANK(J11,$J$9:$J$82,0)</f>
        <v>3</v>
      </c>
      <c r="B11" s="28" t="s">
        <v>95</v>
      </c>
      <c r="C11" s="28" t="s">
        <v>96</v>
      </c>
      <c r="D11" s="32" t="s">
        <v>41</v>
      </c>
      <c r="E11" s="35"/>
      <c r="F11" s="33">
        <v>20</v>
      </c>
      <c r="G11" s="33">
        <v>150</v>
      </c>
      <c r="H11" s="33">
        <v>100</v>
      </c>
      <c r="I11" s="33">
        <v>20</v>
      </c>
      <c r="J11" s="38">
        <f>E11+F11+G11+I11+H11</f>
        <v>290</v>
      </c>
    </row>
    <row r="12" spans="1:10" ht="16" x14ac:dyDescent="0.2">
      <c r="A12" s="34">
        <f>RANK(J12,$J$9:$J$82,0)</f>
        <v>4</v>
      </c>
      <c r="B12" s="28" t="s">
        <v>117</v>
      </c>
      <c r="C12" s="28" t="s">
        <v>118</v>
      </c>
      <c r="D12" s="32" t="s">
        <v>8</v>
      </c>
      <c r="E12" s="35">
        <v>70</v>
      </c>
      <c r="F12" s="33">
        <v>100</v>
      </c>
      <c r="G12" s="33">
        <v>100</v>
      </c>
      <c r="H12" s="33"/>
      <c r="I12" s="33"/>
      <c r="J12" s="38">
        <f>E12+F12+G12+I12+H12</f>
        <v>270</v>
      </c>
    </row>
    <row r="13" spans="1:10" ht="16" x14ac:dyDescent="0.2">
      <c r="A13" s="34">
        <f>RANK(J13,$J$9:$J$82,0)</f>
        <v>5</v>
      </c>
      <c r="B13" s="28" t="s">
        <v>16</v>
      </c>
      <c r="C13" s="28" t="s">
        <v>57</v>
      </c>
      <c r="D13" s="28" t="s">
        <v>8</v>
      </c>
      <c r="E13" s="35">
        <v>70</v>
      </c>
      <c r="F13" s="33">
        <v>70</v>
      </c>
      <c r="G13" s="33"/>
      <c r="H13" s="33"/>
      <c r="I13" s="33">
        <v>100</v>
      </c>
      <c r="J13" s="38">
        <f>E13+F13+G13+I13+H13</f>
        <v>240</v>
      </c>
    </row>
    <row r="14" spans="1:10" s="52" customFormat="1" ht="16" x14ac:dyDescent="0.2">
      <c r="A14" s="34">
        <f>RANK(J14,$J$9:$J$82,0)</f>
        <v>6</v>
      </c>
      <c r="B14" s="28" t="s">
        <v>210</v>
      </c>
      <c r="C14" s="28" t="s">
        <v>84</v>
      </c>
      <c r="D14" s="28" t="s">
        <v>11</v>
      </c>
      <c r="E14" s="35"/>
      <c r="F14" s="33"/>
      <c r="G14" s="33">
        <v>70</v>
      </c>
      <c r="H14" s="33"/>
      <c r="I14" s="33">
        <v>150</v>
      </c>
      <c r="J14" s="38">
        <f>E14+F14+G14+I14+H14</f>
        <v>220</v>
      </c>
    </row>
    <row r="15" spans="1:10" ht="16" x14ac:dyDescent="0.2">
      <c r="A15" s="34">
        <f>RANK(J15,$J$9:$J$82,0)</f>
        <v>7</v>
      </c>
      <c r="B15" s="28" t="s">
        <v>234</v>
      </c>
      <c r="C15" s="28" t="s">
        <v>368</v>
      </c>
      <c r="D15" s="28" t="s">
        <v>11</v>
      </c>
      <c r="E15" s="35">
        <v>10</v>
      </c>
      <c r="F15" s="33">
        <v>20</v>
      </c>
      <c r="G15" s="33">
        <v>40</v>
      </c>
      <c r="H15" s="33">
        <v>70</v>
      </c>
      <c r="I15" s="33">
        <v>70</v>
      </c>
      <c r="J15" s="38">
        <f>E15+F15+G15+I15+H15</f>
        <v>210</v>
      </c>
    </row>
    <row r="16" spans="1:10" ht="16" x14ac:dyDescent="0.2">
      <c r="A16" s="34">
        <f>RANK(J16,$J$9:$J$82,0)</f>
        <v>8</v>
      </c>
      <c r="B16" s="36" t="s">
        <v>15</v>
      </c>
      <c r="C16" s="28" t="s">
        <v>14</v>
      </c>
      <c r="D16" s="28" t="s">
        <v>8</v>
      </c>
      <c r="E16" s="117">
        <v>100</v>
      </c>
      <c r="F16" s="118">
        <v>100</v>
      </c>
      <c r="G16" s="118"/>
      <c r="H16" s="118"/>
      <c r="I16" s="118"/>
      <c r="J16" s="38">
        <f>E16+F16+G16+I16+H16</f>
        <v>200</v>
      </c>
    </row>
    <row r="17" spans="1:10" s="57" customFormat="1" ht="16" x14ac:dyDescent="0.2">
      <c r="A17" s="34">
        <f>RANK(J17,$J$9:$J$82,0)</f>
        <v>9</v>
      </c>
      <c r="B17" s="36" t="s">
        <v>97</v>
      </c>
      <c r="C17" s="28" t="s">
        <v>98</v>
      </c>
      <c r="D17" s="28" t="s">
        <v>8</v>
      </c>
      <c r="E17" s="37">
        <v>70</v>
      </c>
      <c r="F17" s="45">
        <v>70</v>
      </c>
      <c r="G17" s="45"/>
      <c r="H17" s="45"/>
      <c r="I17" s="45">
        <v>40</v>
      </c>
      <c r="J17" s="38">
        <f>E17+F17+G17+I17+H17</f>
        <v>180</v>
      </c>
    </row>
    <row r="18" spans="1:10" s="57" customFormat="1" ht="16" x14ac:dyDescent="0.2">
      <c r="A18" s="34">
        <f>RANK(J18,$J$9:$J$82,0)</f>
        <v>10</v>
      </c>
      <c r="B18" s="36" t="s">
        <v>58</v>
      </c>
      <c r="C18" s="28" t="s">
        <v>256</v>
      </c>
      <c r="D18" s="28"/>
      <c r="E18" s="37"/>
      <c r="F18" s="45">
        <v>20</v>
      </c>
      <c r="G18" s="45">
        <v>150</v>
      </c>
      <c r="H18" s="45"/>
      <c r="I18" s="45"/>
      <c r="J18" s="38">
        <f>E18+F18+G18+I18+H18</f>
        <v>170</v>
      </c>
    </row>
    <row r="19" spans="1:10" ht="16" x14ac:dyDescent="0.2">
      <c r="A19" s="34">
        <f>RANK(J19,$J$9:$J$82,0)</f>
        <v>10</v>
      </c>
      <c r="B19" s="28" t="s">
        <v>184</v>
      </c>
      <c r="C19" s="28" t="s">
        <v>185</v>
      </c>
      <c r="D19" s="28" t="s">
        <v>11</v>
      </c>
      <c r="E19" s="35">
        <v>20</v>
      </c>
      <c r="F19" s="33">
        <v>40</v>
      </c>
      <c r="G19" s="33">
        <v>70</v>
      </c>
      <c r="H19" s="33"/>
      <c r="I19" s="33">
        <v>40</v>
      </c>
      <c r="J19" s="38">
        <f>E19+F19+G19+I19+H19</f>
        <v>170</v>
      </c>
    </row>
    <row r="20" spans="1:10" ht="16" x14ac:dyDescent="0.2">
      <c r="A20" s="34">
        <f>RANK(J20,$J$9:$J$82,0)</f>
        <v>12</v>
      </c>
      <c r="B20" s="28" t="s">
        <v>53</v>
      </c>
      <c r="C20" s="28" t="s">
        <v>365</v>
      </c>
      <c r="D20" s="28"/>
      <c r="E20" s="35"/>
      <c r="F20" s="33"/>
      <c r="G20" s="33"/>
      <c r="H20" s="33">
        <v>150</v>
      </c>
      <c r="I20" s="33"/>
      <c r="J20" s="38">
        <f>E20+F20+G20+I20+H20</f>
        <v>150</v>
      </c>
    </row>
    <row r="21" spans="1:10" s="52" customFormat="1" ht="16" x14ac:dyDescent="0.2">
      <c r="A21" s="34">
        <f>RANK(J21,$J$9:$J$82,0)</f>
        <v>12</v>
      </c>
      <c r="B21" s="28" t="s">
        <v>90</v>
      </c>
      <c r="C21" s="28" t="s">
        <v>91</v>
      </c>
      <c r="D21" s="28" t="s">
        <v>8</v>
      </c>
      <c r="E21" s="35">
        <v>150</v>
      </c>
      <c r="F21" s="33"/>
      <c r="G21" s="33"/>
      <c r="H21" s="33"/>
      <c r="I21" s="33"/>
      <c r="J21" s="38">
        <f>E21+F21+G21+I21+H21</f>
        <v>150</v>
      </c>
    </row>
    <row r="22" spans="1:10" ht="16" x14ac:dyDescent="0.2">
      <c r="A22" s="34">
        <f>RANK(J22,$J$9:$J$82,0)</f>
        <v>12</v>
      </c>
      <c r="B22" s="28" t="s">
        <v>113</v>
      </c>
      <c r="C22" s="28" t="s">
        <v>114</v>
      </c>
      <c r="D22" s="28" t="s">
        <v>8</v>
      </c>
      <c r="E22" s="35">
        <v>150</v>
      </c>
      <c r="F22" s="33"/>
      <c r="G22" s="33"/>
      <c r="H22" s="33"/>
      <c r="I22" s="33"/>
      <c r="J22" s="38">
        <f>E22+F22+G22+I22+H22</f>
        <v>150</v>
      </c>
    </row>
    <row r="23" spans="1:10" s="52" customFormat="1" ht="16" x14ac:dyDescent="0.2">
      <c r="A23" s="34">
        <f>RANK(J23,$J$9:$J$82,0)</f>
        <v>12</v>
      </c>
      <c r="B23" s="28" t="s">
        <v>213</v>
      </c>
      <c r="C23" s="28" t="s">
        <v>252</v>
      </c>
      <c r="D23" s="28"/>
      <c r="E23" s="35"/>
      <c r="F23" s="33">
        <v>40</v>
      </c>
      <c r="G23" s="33">
        <v>70</v>
      </c>
      <c r="H23" s="33"/>
      <c r="I23" s="33">
        <v>40</v>
      </c>
      <c r="J23" s="38">
        <f>E23+F23+G23+I23+H23</f>
        <v>150</v>
      </c>
    </row>
    <row r="24" spans="1:10" s="52" customFormat="1" ht="16" x14ac:dyDescent="0.2">
      <c r="A24" s="34">
        <f>RANK(J24,$J$9:$J$82,0)</f>
        <v>16</v>
      </c>
      <c r="B24" s="28" t="s">
        <v>76</v>
      </c>
      <c r="C24" s="28" t="s">
        <v>77</v>
      </c>
      <c r="D24" s="28" t="s">
        <v>119</v>
      </c>
      <c r="E24" s="35">
        <v>20</v>
      </c>
      <c r="F24" s="33">
        <v>70</v>
      </c>
      <c r="G24" s="33"/>
      <c r="H24" s="33"/>
      <c r="I24" s="33">
        <v>40</v>
      </c>
      <c r="J24" s="38">
        <f>E24+F24+G24+I24+H24</f>
        <v>130</v>
      </c>
    </row>
    <row r="25" spans="1:10" s="52" customFormat="1" ht="16" x14ac:dyDescent="0.2">
      <c r="A25" s="34">
        <f>RANK(J25,$J$9:$J$82,0)</f>
        <v>16</v>
      </c>
      <c r="B25" s="28" t="s">
        <v>232</v>
      </c>
      <c r="C25" s="28" t="s">
        <v>233</v>
      </c>
      <c r="D25" s="28"/>
      <c r="E25" s="35"/>
      <c r="F25" s="33">
        <v>20</v>
      </c>
      <c r="G25" s="33">
        <v>70</v>
      </c>
      <c r="H25" s="33"/>
      <c r="I25" s="33">
        <v>40</v>
      </c>
      <c r="J25" s="38">
        <f>E25+F25+G25+I25+H25</f>
        <v>130</v>
      </c>
    </row>
    <row r="26" spans="1:10" ht="16" x14ac:dyDescent="0.2">
      <c r="A26" s="34">
        <f>RANK(J26,$J$9:$J$82,0)</f>
        <v>16</v>
      </c>
      <c r="B26" s="28" t="s">
        <v>174</v>
      </c>
      <c r="C26" s="28" t="s">
        <v>175</v>
      </c>
      <c r="D26" s="28" t="s">
        <v>8</v>
      </c>
      <c r="E26" s="35">
        <v>20</v>
      </c>
      <c r="F26" s="33"/>
      <c r="G26" s="33">
        <v>40</v>
      </c>
      <c r="H26" s="33">
        <v>70</v>
      </c>
      <c r="I26" s="33"/>
      <c r="J26" s="38">
        <f>E26+F26+G26+I26+H26</f>
        <v>130</v>
      </c>
    </row>
    <row r="27" spans="1:10" ht="16" x14ac:dyDescent="0.2">
      <c r="A27" s="34">
        <f>RANK(J27,$J$9:$J$82,0)</f>
        <v>19</v>
      </c>
      <c r="B27" s="28" t="s">
        <v>230</v>
      </c>
      <c r="C27" s="28" t="s">
        <v>231</v>
      </c>
      <c r="D27" s="28"/>
      <c r="E27" s="35"/>
      <c r="F27" s="33">
        <v>40</v>
      </c>
      <c r="G27" s="33"/>
      <c r="H27" s="33"/>
      <c r="I27" s="33">
        <v>70</v>
      </c>
      <c r="J27" s="38">
        <f>E27+F27+G27+I27+H27</f>
        <v>110</v>
      </c>
    </row>
    <row r="28" spans="1:10" ht="16" x14ac:dyDescent="0.2">
      <c r="A28" s="34">
        <f>RANK(J28,$J$9:$J$82,0)</f>
        <v>20</v>
      </c>
      <c r="B28" s="28" t="s">
        <v>23</v>
      </c>
      <c r="C28" s="28" t="s">
        <v>366</v>
      </c>
      <c r="D28" s="28" t="s">
        <v>367</v>
      </c>
      <c r="E28" s="35"/>
      <c r="F28" s="33"/>
      <c r="G28" s="33"/>
      <c r="H28" s="33">
        <v>100</v>
      </c>
      <c r="I28" s="33"/>
      <c r="J28" s="38">
        <f>E28+F28+G28+I28+H28</f>
        <v>100</v>
      </c>
    </row>
    <row r="29" spans="1:10" ht="16" x14ac:dyDescent="0.2">
      <c r="A29" s="34">
        <f>RANK(J29,$J$9:$J$82,0)</f>
        <v>20</v>
      </c>
      <c r="B29" s="28" t="s">
        <v>353</v>
      </c>
      <c r="C29" s="28" t="s">
        <v>354</v>
      </c>
      <c r="D29" s="69" t="s">
        <v>8</v>
      </c>
      <c r="E29" s="70"/>
      <c r="F29" s="72"/>
      <c r="G29" s="72"/>
      <c r="H29" s="72"/>
      <c r="I29" s="72">
        <v>100</v>
      </c>
      <c r="J29" s="38">
        <f>E29+F29+G29+I29+H29</f>
        <v>100</v>
      </c>
    </row>
    <row r="30" spans="1:10" ht="16" x14ac:dyDescent="0.2">
      <c r="A30" s="34">
        <f>RANK(J30,$J$9:$J$82,0)</f>
        <v>22</v>
      </c>
      <c r="B30" s="28" t="s">
        <v>99</v>
      </c>
      <c r="C30" s="28" t="s">
        <v>116</v>
      </c>
      <c r="D30" s="28" t="s">
        <v>119</v>
      </c>
      <c r="E30" s="35">
        <v>20</v>
      </c>
      <c r="F30" s="33">
        <v>70</v>
      </c>
      <c r="G30" s="33"/>
      <c r="H30" s="33"/>
      <c r="I30" s="33"/>
      <c r="J30" s="38">
        <f>E30+F30+G30+I30+H30</f>
        <v>90</v>
      </c>
    </row>
    <row r="31" spans="1:10" ht="16" x14ac:dyDescent="0.2">
      <c r="A31" s="34">
        <f>RANK(J31,$J$9:$J$82,0)</f>
        <v>23</v>
      </c>
      <c r="B31" s="28" t="s">
        <v>307</v>
      </c>
      <c r="C31" s="28" t="s">
        <v>312</v>
      </c>
      <c r="D31" s="28" t="s">
        <v>313</v>
      </c>
      <c r="E31" s="35"/>
      <c r="F31" s="33"/>
      <c r="G31" s="33">
        <v>40</v>
      </c>
      <c r="H31" s="33"/>
      <c r="I31" s="33">
        <v>40</v>
      </c>
      <c r="J31" s="38">
        <f>E31+F31+G31+I31+H31</f>
        <v>80</v>
      </c>
    </row>
    <row r="32" spans="1:10" ht="16" x14ac:dyDescent="0.2">
      <c r="A32" s="34">
        <f>RANK(J32,$J$9:$J$82,0)</f>
        <v>23</v>
      </c>
      <c r="B32" s="28" t="s">
        <v>165</v>
      </c>
      <c r="C32" s="28" t="s">
        <v>61</v>
      </c>
      <c r="D32" s="28"/>
      <c r="E32" s="35"/>
      <c r="F32" s="33">
        <v>40</v>
      </c>
      <c r="G32" s="33"/>
      <c r="H32" s="33"/>
      <c r="I32" s="33">
        <v>40</v>
      </c>
      <c r="J32" s="38">
        <f>E32+F32+G32+I32+H32</f>
        <v>80</v>
      </c>
    </row>
    <row r="33" spans="1:10" ht="16" x14ac:dyDescent="0.2">
      <c r="A33" s="34">
        <f>RANK(J33,$J$9:$J$82,0)</f>
        <v>25</v>
      </c>
      <c r="B33" s="28" t="s">
        <v>109</v>
      </c>
      <c r="C33" s="28" t="s">
        <v>110</v>
      </c>
      <c r="D33" s="28" t="s">
        <v>41</v>
      </c>
      <c r="E33" s="35">
        <v>10</v>
      </c>
      <c r="F33" s="33">
        <v>40</v>
      </c>
      <c r="G33" s="33"/>
      <c r="H33" s="33"/>
      <c r="I33" s="33">
        <v>20</v>
      </c>
      <c r="J33" s="38">
        <f>E33+F33+G33+I33+H33</f>
        <v>70</v>
      </c>
    </row>
    <row r="34" spans="1:10" ht="16" x14ac:dyDescent="0.2">
      <c r="A34" s="34">
        <f>RANK(J34,$J$9:$J$82,0)</f>
        <v>25</v>
      </c>
      <c r="B34" s="28" t="s">
        <v>37</v>
      </c>
      <c r="C34" s="28" t="s">
        <v>38</v>
      </c>
      <c r="D34" s="28"/>
      <c r="E34" s="35"/>
      <c r="F34" s="33"/>
      <c r="G34" s="33"/>
      <c r="H34" s="33"/>
      <c r="I34" s="33">
        <v>70</v>
      </c>
      <c r="J34" s="38">
        <f>E34+F34+G34+I34+H34</f>
        <v>70</v>
      </c>
    </row>
    <row r="35" spans="1:10" ht="16" x14ac:dyDescent="0.2">
      <c r="A35" s="34">
        <f>RANK(J35,$J$9:$J$82,0)</f>
        <v>25</v>
      </c>
      <c r="B35" s="28" t="s">
        <v>115</v>
      </c>
      <c r="C35" s="28" t="s">
        <v>355</v>
      </c>
      <c r="D35" s="28"/>
      <c r="E35" s="35"/>
      <c r="F35" s="33"/>
      <c r="G35" s="33"/>
      <c r="H35" s="33"/>
      <c r="I35" s="33">
        <v>70</v>
      </c>
      <c r="J35" s="38">
        <f>E35+F35+G35+I35+H35</f>
        <v>70</v>
      </c>
    </row>
    <row r="36" spans="1:10" ht="16" x14ac:dyDescent="0.2">
      <c r="A36" s="34">
        <f>RANK(J36,$J$9:$J$82,0)</f>
        <v>28</v>
      </c>
      <c r="B36" s="28" t="s">
        <v>147</v>
      </c>
      <c r="C36" s="28" t="s">
        <v>148</v>
      </c>
      <c r="D36" s="28"/>
      <c r="E36" s="35"/>
      <c r="F36" s="33">
        <v>40</v>
      </c>
      <c r="G36" s="33"/>
      <c r="H36" s="33"/>
      <c r="I36" s="33">
        <v>20</v>
      </c>
      <c r="J36" s="38">
        <f>E36+F36+G36+I36+H36</f>
        <v>60</v>
      </c>
    </row>
    <row r="37" spans="1:10" ht="16" x14ac:dyDescent="0.2">
      <c r="A37" s="34">
        <f>RANK(J37,$J$9:$J$82,0)</f>
        <v>28</v>
      </c>
      <c r="B37" s="28" t="s">
        <v>258</v>
      </c>
      <c r="C37" s="28" t="s">
        <v>211</v>
      </c>
      <c r="D37" s="28" t="s">
        <v>11</v>
      </c>
      <c r="E37" s="35"/>
      <c r="F37" s="33"/>
      <c r="G37" s="33">
        <v>40</v>
      </c>
      <c r="H37" s="33"/>
      <c r="I37" s="33">
        <v>20</v>
      </c>
      <c r="J37" s="38">
        <f>E37+F37+G37+I37+H37</f>
        <v>60</v>
      </c>
    </row>
    <row r="38" spans="1:10" ht="16" x14ac:dyDescent="0.2">
      <c r="A38" s="34">
        <f>RANK(J38,$J$9:$J$82,0)</f>
        <v>30</v>
      </c>
      <c r="B38" s="28" t="s">
        <v>278</v>
      </c>
      <c r="C38" s="28" t="s">
        <v>339</v>
      </c>
      <c r="D38" s="28" t="s">
        <v>280</v>
      </c>
      <c r="E38" s="35"/>
      <c r="F38" s="33"/>
      <c r="G38" s="33">
        <v>40</v>
      </c>
      <c r="H38" s="33"/>
      <c r="I38" s="33"/>
      <c r="J38" s="38">
        <f>E38+F38+G38+I38+H38</f>
        <v>40</v>
      </c>
    </row>
    <row r="39" spans="1:10" ht="16" x14ac:dyDescent="0.2">
      <c r="A39" s="34">
        <f>RANK(J39,$J$9:$J$82,0)</f>
        <v>30</v>
      </c>
      <c r="B39" s="28" t="s">
        <v>149</v>
      </c>
      <c r="C39" s="28" t="s">
        <v>150</v>
      </c>
      <c r="D39" s="28"/>
      <c r="E39" s="35"/>
      <c r="F39" s="33">
        <v>40</v>
      </c>
      <c r="G39" s="33"/>
      <c r="H39" s="33"/>
      <c r="I39" s="33"/>
      <c r="J39" s="38">
        <f>E39+F39+G39+I39+H39</f>
        <v>40</v>
      </c>
    </row>
    <row r="40" spans="1:10" ht="16" x14ac:dyDescent="0.2">
      <c r="A40" s="34">
        <f>RANK(J40,$J$9:$J$82,0)</f>
        <v>30</v>
      </c>
      <c r="B40" s="28" t="s">
        <v>251</v>
      </c>
      <c r="C40" s="28" t="s">
        <v>204</v>
      </c>
      <c r="D40" s="28"/>
      <c r="E40" s="35"/>
      <c r="F40" s="33">
        <v>40</v>
      </c>
      <c r="G40" s="33"/>
      <c r="H40" s="33"/>
      <c r="I40" s="33"/>
      <c r="J40" s="38">
        <f>E40+F40+G40+I40+H40</f>
        <v>40</v>
      </c>
    </row>
    <row r="41" spans="1:10" ht="16" x14ac:dyDescent="0.2">
      <c r="A41" s="34">
        <f>RANK(J41,$J$9:$J$82,0)</f>
        <v>30</v>
      </c>
      <c r="B41" s="28" t="s">
        <v>308</v>
      </c>
      <c r="C41" s="28" t="s">
        <v>309</v>
      </c>
      <c r="D41" s="28"/>
      <c r="E41" s="35"/>
      <c r="F41" s="33"/>
      <c r="G41" s="33">
        <v>40</v>
      </c>
      <c r="H41" s="33"/>
      <c r="I41" s="33"/>
      <c r="J41" s="38">
        <f>E41+F41+G41+I41+H41</f>
        <v>40</v>
      </c>
    </row>
    <row r="42" spans="1:10" ht="16" x14ac:dyDescent="0.2">
      <c r="A42" s="34">
        <f>RANK(J42,$J$9:$J$82,0)</f>
        <v>30</v>
      </c>
      <c r="B42" s="28" t="s">
        <v>321</v>
      </c>
      <c r="C42" s="28" t="s">
        <v>34</v>
      </c>
      <c r="D42" s="28"/>
      <c r="E42" s="35"/>
      <c r="F42" s="33"/>
      <c r="G42" s="33">
        <v>40</v>
      </c>
      <c r="H42" s="33"/>
      <c r="I42" s="33"/>
      <c r="J42" s="38">
        <f>E42+F42+G42+I42+H42</f>
        <v>40</v>
      </c>
    </row>
    <row r="43" spans="1:10" ht="16" x14ac:dyDescent="0.2">
      <c r="A43" s="34">
        <f>RANK(J43,$J$9:$J$82,0)</f>
        <v>30</v>
      </c>
      <c r="B43" s="28" t="s">
        <v>328</v>
      </c>
      <c r="C43" s="28" t="s">
        <v>315</v>
      </c>
      <c r="D43" s="28" t="s">
        <v>313</v>
      </c>
      <c r="E43" s="35"/>
      <c r="F43" s="33"/>
      <c r="G43" s="33">
        <v>40</v>
      </c>
      <c r="H43" s="33"/>
      <c r="I43" s="33"/>
      <c r="J43" s="38">
        <f>E43+F43+G43+I43+H43</f>
        <v>40</v>
      </c>
    </row>
    <row r="44" spans="1:10" ht="16" x14ac:dyDescent="0.2">
      <c r="A44" s="34">
        <f>RANK(J44,$J$9:$J$82,0)</f>
        <v>30</v>
      </c>
      <c r="B44" s="28" t="s">
        <v>115</v>
      </c>
      <c r="C44" s="28" t="s">
        <v>24</v>
      </c>
      <c r="D44" s="28" t="s">
        <v>41</v>
      </c>
      <c r="E44" s="35"/>
      <c r="F44" s="33">
        <v>20</v>
      </c>
      <c r="G44" s="33"/>
      <c r="H44" s="33"/>
      <c r="I44" s="33">
        <v>20</v>
      </c>
      <c r="J44" s="38">
        <f>E44+F44+G44+I44+H44</f>
        <v>40</v>
      </c>
    </row>
    <row r="45" spans="1:10" ht="16" x14ac:dyDescent="0.2">
      <c r="A45" s="34">
        <f>RANK(J45,$J$9:$J$82,0)</f>
        <v>30</v>
      </c>
      <c r="B45" s="28" t="s">
        <v>253</v>
      </c>
      <c r="C45" s="28" t="s">
        <v>205</v>
      </c>
      <c r="D45" s="28"/>
      <c r="E45" s="35"/>
      <c r="F45" s="33">
        <v>20</v>
      </c>
      <c r="G45" s="33"/>
      <c r="H45" s="33"/>
      <c r="I45" s="33">
        <v>20</v>
      </c>
      <c r="J45" s="38">
        <f>E45+F45+G45+I45+H45</f>
        <v>40</v>
      </c>
    </row>
    <row r="46" spans="1:10" ht="16" x14ac:dyDescent="0.2">
      <c r="A46" s="34">
        <f>RANK(J46,$J$9:$J$82,0)</f>
        <v>30</v>
      </c>
      <c r="B46" s="28" t="s">
        <v>356</v>
      </c>
      <c r="C46" s="28" t="s">
        <v>327</v>
      </c>
      <c r="D46" s="28"/>
      <c r="E46" s="35"/>
      <c r="F46" s="33"/>
      <c r="G46" s="33"/>
      <c r="H46" s="33"/>
      <c r="I46" s="33">
        <v>40</v>
      </c>
      <c r="J46" s="38">
        <f>E46+F46+G46+I46+H46</f>
        <v>40</v>
      </c>
    </row>
    <row r="47" spans="1:10" ht="16" x14ac:dyDescent="0.2">
      <c r="A47" s="34">
        <f>RANK(J47,$J$9:$J$82,0)</f>
        <v>30</v>
      </c>
      <c r="B47" s="28" t="s">
        <v>222</v>
      </c>
      <c r="C47" s="28" t="s">
        <v>223</v>
      </c>
      <c r="D47" s="28"/>
      <c r="E47" s="35"/>
      <c r="F47" s="33">
        <v>20</v>
      </c>
      <c r="G47" s="33"/>
      <c r="H47" s="33"/>
      <c r="I47" s="33">
        <v>20</v>
      </c>
      <c r="J47" s="38">
        <f>E47+F47+G47+I47+H47</f>
        <v>40</v>
      </c>
    </row>
    <row r="48" spans="1:10" ht="16" x14ac:dyDescent="0.2">
      <c r="A48" s="34">
        <f>RANK(J48,$J$9:$J$82,0)</f>
        <v>30</v>
      </c>
      <c r="B48" s="28" t="s">
        <v>224</v>
      </c>
      <c r="C48" s="28" t="s">
        <v>225</v>
      </c>
      <c r="D48" s="32"/>
      <c r="E48" s="35"/>
      <c r="F48" s="33">
        <v>20</v>
      </c>
      <c r="G48" s="33"/>
      <c r="H48" s="33"/>
      <c r="I48" s="33">
        <v>20</v>
      </c>
      <c r="J48" s="38">
        <f>E48+F48+G48+I48+H48</f>
        <v>40</v>
      </c>
    </row>
    <row r="49" spans="1:10" ht="16" x14ac:dyDescent="0.2">
      <c r="A49" s="34">
        <f>RANK(J49,$J$9:$J$82,0)</f>
        <v>41</v>
      </c>
      <c r="B49" s="28" t="s">
        <v>187</v>
      </c>
      <c r="C49" s="28" t="s">
        <v>188</v>
      </c>
      <c r="D49" s="28" t="s">
        <v>119</v>
      </c>
      <c r="E49" s="35">
        <v>10</v>
      </c>
      <c r="F49" s="33"/>
      <c r="G49" s="33"/>
      <c r="H49" s="33"/>
      <c r="I49" s="33">
        <v>20</v>
      </c>
      <c r="J49" s="38">
        <f>E49+F49+G49+I49+H49</f>
        <v>30</v>
      </c>
    </row>
    <row r="50" spans="1:10" s="52" customFormat="1" ht="16" x14ac:dyDescent="0.2">
      <c r="A50" s="34">
        <f>RANK(J50,$J$9:$J$82,0)</f>
        <v>42</v>
      </c>
      <c r="B50" s="28" t="s">
        <v>58</v>
      </c>
      <c r="C50" s="28" t="s">
        <v>29</v>
      </c>
      <c r="D50" s="28"/>
      <c r="E50" s="35"/>
      <c r="F50" s="33"/>
      <c r="G50" s="33"/>
      <c r="H50" s="33"/>
      <c r="I50" s="33">
        <v>20</v>
      </c>
      <c r="J50" s="38">
        <f>E50+F50+G50+I50+H50</f>
        <v>20</v>
      </c>
    </row>
    <row r="51" spans="1:10" s="52" customFormat="1" ht="16" x14ac:dyDescent="0.2">
      <c r="A51" s="34">
        <f>RANK(J51,$J$9:$J$82,0)</f>
        <v>42</v>
      </c>
      <c r="B51" s="28" t="s">
        <v>259</v>
      </c>
      <c r="C51" s="28" t="s">
        <v>57</v>
      </c>
      <c r="D51" s="28"/>
      <c r="E51" s="35"/>
      <c r="F51" s="33"/>
      <c r="G51" s="33"/>
      <c r="H51" s="33"/>
      <c r="I51" s="33">
        <v>20</v>
      </c>
      <c r="J51" s="38">
        <f>E51+F51+G51+I51+H51</f>
        <v>20</v>
      </c>
    </row>
    <row r="52" spans="1:10" ht="16" x14ac:dyDescent="0.2">
      <c r="A52" s="34">
        <f>RANK(J52,$J$9:$J$82,0)</f>
        <v>42</v>
      </c>
      <c r="B52" s="28" t="s">
        <v>357</v>
      </c>
      <c r="C52" s="28" t="s">
        <v>361</v>
      </c>
      <c r="D52" s="28"/>
      <c r="E52" s="35"/>
      <c r="F52" s="33"/>
      <c r="G52" s="33"/>
      <c r="H52" s="33"/>
      <c r="I52" s="33">
        <v>20</v>
      </c>
      <c r="J52" s="38">
        <f>E52+F52+G52+I52+H52</f>
        <v>20</v>
      </c>
    </row>
    <row r="53" spans="1:10" ht="16" x14ac:dyDescent="0.2">
      <c r="A53" s="34">
        <f>RANK(J53,$J$9:$J$82,0)</f>
        <v>42</v>
      </c>
      <c r="B53" s="28" t="s">
        <v>357</v>
      </c>
      <c r="C53" s="28" t="s">
        <v>136</v>
      </c>
      <c r="D53" s="28"/>
      <c r="E53" s="35"/>
      <c r="F53" s="33"/>
      <c r="G53" s="33"/>
      <c r="H53" s="33"/>
      <c r="I53" s="33">
        <v>20</v>
      </c>
      <c r="J53" s="38">
        <f>E53+F53+G53+I53+H53</f>
        <v>20</v>
      </c>
    </row>
    <row r="54" spans="1:10" ht="16" x14ac:dyDescent="0.2">
      <c r="A54" s="34">
        <f>RANK(J54,$J$9:$J$82,0)</f>
        <v>42</v>
      </c>
      <c r="B54" s="28" t="s">
        <v>186</v>
      </c>
      <c r="C54" s="28" t="s">
        <v>112</v>
      </c>
      <c r="D54" s="28" t="s">
        <v>8</v>
      </c>
      <c r="E54" s="35">
        <v>20</v>
      </c>
      <c r="F54" s="33"/>
      <c r="G54" s="33"/>
      <c r="H54" s="33"/>
      <c r="I54" s="33"/>
      <c r="J54" s="38">
        <f>E54+F54+G54+I54+H54</f>
        <v>20</v>
      </c>
    </row>
    <row r="55" spans="1:10" s="52" customFormat="1" ht="16" x14ac:dyDescent="0.2">
      <c r="A55" s="34">
        <f>RANK(J55,$J$9:$J$82,0)</f>
        <v>42</v>
      </c>
      <c r="B55" s="28" t="s">
        <v>31</v>
      </c>
      <c r="C55" s="28" t="s">
        <v>32</v>
      </c>
      <c r="D55" s="28" t="s">
        <v>8</v>
      </c>
      <c r="E55" s="35">
        <v>20</v>
      </c>
      <c r="F55" s="33"/>
      <c r="G55" s="33"/>
      <c r="H55" s="33"/>
      <c r="I55" s="33"/>
      <c r="J55" s="38">
        <f>E55+F55+G55+I55+H55</f>
        <v>20</v>
      </c>
    </row>
    <row r="56" spans="1:10" ht="16" x14ac:dyDescent="0.2">
      <c r="A56" s="34">
        <f>RANK(J56,$J$9:$J$82,0)</f>
        <v>42</v>
      </c>
      <c r="B56" s="28" t="s">
        <v>120</v>
      </c>
      <c r="C56" s="28" t="s">
        <v>40</v>
      </c>
      <c r="D56" s="28" t="s">
        <v>11</v>
      </c>
      <c r="E56" s="35">
        <v>20</v>
      </c>
      <c r="F56" s="33"/>
      <c r="G56" s="33"/>
      <c r="H56" s="33"/>
      <c r="I56" s="33"/>
      <c r="J56" s="38">
        <f>E56+F56+G56+I56+H56</f>
        <v>20</v>
      </c>
    </row>
    <row r="57" spans="1:10" ht="16" x14ac:dyDescent="0.2">
      <c r="A57" s="34">
        <f>RANK(J57,$J$9:$J$82,0)</f>
        <v>42</v>
      </c>
      <c r="B57" s="28" t="s">
        <v>183</v>
      </c>
      <c r="C57" s="28" t="s">
        <v>102</v>
      </c>
      <c r="D57" s="28" t="s">
        <v>41</v>
      </c>
      <c r="E57" s="35">
        <v>20</v>
      </c>
      <c r="F57" s="33"/>
      <c r="G57" s="33"/>
      <c r="H57" s="33"/>
      <c r="I57" s="33"/>
      <c r="J57" s="38">
        <f>E57+F57+G57+I57+H57</f>
        <v>20</v>
      </c>
    </row>
    <row r="58" spans="1:10" ht="16" x14ac:dyDescent="0.2">
      <c r="A58" s="34">
        <f>RANK(J58,$J$9:$J$82,0)</f>
        <v>42</v>
      </c>
      <c r="B58" s="28" t="s">
        <v>360</v>
      </c>
      <c r="C58" s="28" t="s">
        <v>279</v>
      </c>
      <c r="D58" s="28"/>
      <c r="E58" s="35"/>
      <c r="F58" s="33"/>
      <c r="G58" s="33"/>
      <c r="H58" s="33"/>
      <c r="I58" s="33">
        <v>20</v>
      </c>
      <c r="J58" s="38">
        <f>E58+F58+G58+I58+H58</f>
        <v>20</v>
      </c>
    </row>
    <row r="59" spans="1:10" ht="16" x14ac:dyDescent="0.2">
      <c r="A59" s="34">
        <f>RANK(J59,$J$9:$J$82,0)</f>
        <v>42</v>
      </c>
      <c r="B59" s="28" t="s">
        <v>358</v>
      </c>
      <c r="C59" s="28" t="s">
        <v>359</v>
      </c>
      <c r="D59" s="28"/>
      <c r="E59" s="35"/>
      <c r="F59" s="33"/>
      <c r="G59" s="33"/>
      <c r="H59" s="33"/>
      <c r="I59" s="33">
        <v>20</v>
      </c>
      <c r="J59" s="38">
        <f>E59+F59+G59+I59+H59</f>
        <v>20</v>
      </c>
    </row>
    <row r="60" spans="1:10" ht="16" x14ac:dyDescent="0.2">
      <c r="A60" s="34">
        <f>RANK(J60,$J$9:$J$82,0)</f>
        <v>42</v>
      </c>
      <c r="B60" s="28" t="s">
        <v>254</v>
      </c>
      <c r="C60" s="28" t="s">
        <v>255</v>
      </c>
      <c r="D60" s="28"/>
      <c r="E60" s="35"/>
      <c r="F60" s="33">
        <v>20</v>
      </c>
      <c r="G60" s="33"/>
      <c r="H60" s="33"/>
      <c r="I60" s="33"/>
      <c r="J60" s="38">
        <f>E60+F60+G60+I60+H60</f>
        <v>20</v>
      </c>
    </row>
    <row r="61" spans="1:10" ht="16" x14ac:dyDescent="0.2">
      <c r="A61" s="34">
        <f>RANK(J61,$J$9:$J$82,0)</f>
        <v>42</v>
      </c>
      <c r="B61" s="28" t="s">
        <v>217</v>
      </c>
      <c r="C61" s="28" t="s">
        <v>216</v>
      </c>
      <c r="D61" s="28"/>
      <c r="E61" s="35"/>
      <c r="F61" s="33">
        <v>20</v>
      </c>
      <c r="G61" s="33"/>
      <c r="H61" s="33"/>
      <c r="I61" s="33"/>
      <c r="J61" s="38">
        <f>E61+F61+G61+I61+H61</f>
        <v>20</v>
      </c>
    </row>
    <row r="62" spans="1:10" ht="16" x14ac:dyDescent="0.2">
      <c r="A62" s="34">
        <f>RANK(J62,$J$9:$J$82,0)</f>
        <v>42</v>
      </c>
      <c r="B62" s="28" t="s">
        <v>189</v>
      </c>
      <c r="C62" s="28" t="s">
        <v>108</v>
      </c>
      <c r="D62" s="32"/>
      <c r="E62" s="35"/>
      <c r="F62" s="33">
        <v>20</v>
      </c>
      <c r="G62" s="33"/>
      <c r="H62" s="33"/>
      <c r="I62" s="33"/>
      <c r="J62" s="38">
        <f>E62+F62+G62+I62+H62</f>
        <v>20</v>
      </c>
    </row>
    <row r="63" spans="1:10" ht="15.75" customHeight="1" x14ac:dyDescent="0.2">
      <c r="A63" s="34">
        <f>RANK(J63,$J$9:$J$82,0)</f>
        <v>42</v>
      </c>
      <c r="B63" s="28" t="s">
        <v>316</v>
      </c>
      <c r="C63" s="28" t="s">
        <v>256</v>
      </c>
      <c r="D63" s="28"/>
      <c r="E63" s="35"/>
      <c r="F63" s="33"/>
      <c r="G63" s="33">
        <v>20</v>
      </c>
      <c r="H63" s="33"/>
      <c r="I63" s="33"/>
      <c r="J63" s="38">
        <f>E63+F63+G63+I63+H63</f>
        <v>20</v>
      </c>
    </row>
    <row r="64" spans="1:10" ht="15.75" customHeight="1" x14ac:dyDescent="0.2">
      <c r="A64" s="34">
        <f>RANK(J64,$J$9:$J$82,0)</f>
        <v>42</v>
      </c>
      <c r="B64" s="28" t="s">
        <v>340</v>
      </c>
      <c r="C64" s="28" t="s">
        <v>311</v>
      </c>
      <c r="D64" s="32"/>
      <c r="E64" s="35"/>
      <c r="F64" s="33"/>
      <c r="G64" s="33">
        <v>20</v>
      </c>
      <c r="H64" s="33"/>
      <c r="I64" s="33"/>
      <c r="J64" s="38">
        <f>E64+F64+G64+I64+H64</f>
        <v>20</v>
      </c>
    </row>
    <row r="65" spans="1:12" ht="15.75" customHeight="1" x14ac:dyDescent="0.2">
      <c r="A65" s="34">
        <f>RANK(J65,$J$9:$J$82,0)</f>
        <v>42</v>
      </c>
      <c r="B65" s="28" t="s">
        <v>341</v>
      </c>
      <c r="C65" s="28" t="s">
        <v>42</v>
      </c>
      <c r="D65" s="28"/>
      <c r="E65" s="35"/>
      <c r="F65" s="33"/>
      <c r="G65" s="33">
        <v>20</v>
      </c>
      <c r="H65" s="33"/>
      <c r="I65" s="33"/>
      <c r="J65" s="38">
        <f>E65+F65+G65+I65+H65</f>
        <v>20</v>
      </c>
    </row>
    <row r="66" spans="1:12" ht="15.75" customHeight="1" x14ac:dyDescent="0.2">
      <c r="A66" s="34">
        <f>RANK(J66,$J$9:$J$82,0)</f>
        <v>42</v>
      </c>
      <c r="B66" s="28" t="s">
        <v>307</v>
      </c>
      <c r="C66" s="28" t="s">
        <v>277</v>
      </c>
      <c r="D66" s="46"/>
      <c r="E66" s="35"/>
      <c r="F66" s="33"/>
      <c r="G66" s="33">
        <v>20</v>
      </c>
      <c r="H66" s="33"/>
      <c r="I66" s="33"/>
      <c r="J66" s="38">
        <f>E66+F66+G66+I66+H66</f>
        <v>20</v>
      </c>
    </row>
    <row r="67" spans="1:12" ht="15.75" customHeight="1" x14ac:dyDescent="0.2">
      <c r="A67" s="34">
        <f>RANK(J67,$J$9:$J$82,0)</f>
        <v>42</v>
      </c>
      <c r="B67" s="28" t="s">
        <v>172</v>
      </c>
      <c r="C67" s="28" t="s">
        <v>173</v>
      </c>
      <c r="D67" s="46"/>
      <c r="E67" s="35"/>
      <c r="F67" s="33">
        <v>20</v>
      </c>
      <c r="G67" s="33"/>
      <c r="H67" s="33"/>
      <c r="I67" s="33"/>
      <c r="J67" s="38">
        <f>E67+F67+G67+I67+H67</f>
        <v>20</v>
      </c>
    </row>
    <row r="68" spans="1:12" ht="15.75" customHeight="1" x14ac:dyDescent="0.2">
      <c r="A68" s="34">
        <f>RANK(J68,$J$9:$J$82,0)</f>
        <v>42</v>
      </c>
      <c r="B68" s="28" t="s">
        <v>58</v>
      </c>
      <c r="C68" s="28" t="s">
        <v>59</v>
      </c>
      <c r="D68" s="46" t="s">
        <v>41</v>
      </c>
      <c r="E68" s="35"/>
      <c r="F68" s="33">
        <v>20</v>
      </c>
      <c r="G68" s="33"/>
      <c r="H68" s="33"/>
      <c r="I68" s="33"/>
      <c r="J68" s="38">
        <f>E68+F68+G68+I68+H68</f>
        <v>20</v>
      </c>
    </row>
    <row r="69" spans="1:12" ht="15.75" customHeight="1" x14ac:dyDescent="0.2">
      <c r="A69" s="34">
        <f>RANK(J69,$J$9:$J$82,0)</f>
        <v>42</v>
      </c>
      <c r="B69" s="28" t="s">
        <v>261</v>
      </c>
      <c r="C69" s="28" t="s">
        <v>219</v>
      </c>
      <c r="D69" s="32"/>
      <c r="E69" s="35"/>
      <c r="F69" s="33"/>
      <c r="G69" s="33"/>
      <c r="H69" s="33"/>
      <c r="I69" s="33">
        <v>20</v>
      </c>
      <c r="J69" s="38">
        <f>E69+F69+G69+I69+H69</f>
        <v>20</v>
      </c>
    </row>
    <row r="70" spans="1:12" ht="15.75" customHeight="1" x14ac:dyDescent="0.2">
      <c r="A70" s="34">
        <f>RANK(J70,$J$9:$J$82,0)</f>
        <v>62</v>
      </c>
      <c r="B70" s="28" t="s">
        <v>56</v>
      </c>
      <c r="C70" s="28" t="s">
        <v>57</v>
      </c>
      <c r="D70" s="28" t="s">
        <v>8</v>
      </c>
      <c r="E70" s="35">
        <v>10</v>
      </c>
      <c r="F70" s="33"/>
      <c r="G70" s="33"/>
      <c r="H70" s="33"/>
      <c r="I70" s="33"/>
      <c r="J70" s="38">
        <f>E70+F70+G70+I70+H70</f>
        <v>10</v>
      </c>
    </row>
    <row r="71" spans="1:12" ht="15.75" customHeight="1" x14ac:dyDescent="0.2">
      <c r="A71" s="34">
        <f>RANK(J71,$J$9:$J$82,0)</f>
        <v>62</v>
      </c>
      <c r="B71" s="28" t="s">
        <v>194</v>
      </c>
      <c r="C71" s="28" t="s">
        <v>195</v>
      </c>
      <c r="D71" s="28" t="s">
        <v>8</v>
      </c>
      <c r="E71" s="35">
        <v>10</v>
      </c>
      <c r="F71" s="33"/>
      <c r="G71" s="33"/>
      <c r="H71" s="33"/>
      <c r="I71" s="33"/>
      <c r="J71" s="38">
        <f>E71+F71+G71+I71+H71</f>
        <v>10</v>
      </c>
    </row>
    <row r="72" spans="1:12" ht="15.75" customHeight="1" x14ac:dyDescent="0.2">
      <c r="A72" s="34">
        <f>RANK(J72,$J$9:$J$82,0)</f>
        <v>62</v>
      </c>
      <c r="B72" s="28" t="s">
        <v>196</v>
      </c>
      <c r="C72" s="28" t="s">
        <v>197</v>
      </c>
      <c r="D72" s="28" t="s">
        <v>74</v>
      </c>
      <c r="E72" s="35">
        <v>10</v>
      </c>
      <c r="F72" s="33"/>
      <c r="G72" s="33"/>
      <c r="H72" s="33"/>
      <c r="I72" s="33"/>
      <c r="J72" s="38">
        <f>E72+F72+G72+I72+H72</f>
        <v>10</v>
      </c>
    </row>
    <row r="73" spans="1:12" ht="15.75" customHeight="1" x14ac:dyDescent="0.2">
      <c r="A73" s="34">
        <f>RANK(J73,$J$9:$J$82,0)</f>
        <v>62</v>
      </c>
      <c r="B73" s="28" t="s">
        <v>198</v>
      </c>
      <c r="C73" s="28" t="s">
        <v>132</v>
      </c>
      <c r="D73" s="28" t="s">
        <v>74</v>
      </c>
      <c r="E73" s="35">
        <v>10</v>
      </c>
      <c r="F73" s="33"/>
      <c r="G73" s="33"/>
      <c r="H73" s="33"/>
      <c r="I73" s="33"/>
      <c r="J73" s="38">
        <f>E73+F73+G73+I73+H73</f>
        <v>10</v>
      </c>
    </row>
    <row r="74" spans="1:12" ht="15.75" customHeight="1" x14ac:dyDescent="0.2">
      <c r="A74" s="34">
        <f>RANK(J74,$J$9:$J$82,0)</f>
        <v>62</v>
      </c>
      <c r="B74" s="28" t="s">
        <v>60</v>
      </c>
      <c r="C74" s="28" t="s">
        <v>61</v>
      </c>
      <c r="D74" s="28" t="s">
        <v>41</v>
      </c>
      <c r="E74" s="35">
        <v>10</v>
      </c>
      <c r="F74" s="33"/>
      <c r="G74" s="33"/>
      <c r="H74" s="33"/>
      <c r="I74" s="33"/>
      <c r="J74" s="38">
        <f>E74+F74+G74+I74+H74</f>
        <v>10</v>
      </c>
    </row>
    <row r="75" spans="1:12" s="52" customFormat="1" ht="15.75" customHeight="1" x14ac:dyDescent="0.2">
      <c r="A75" s="34">
        <f>RANK(J75,$J$9:$J$82,0)</f>
        <v>62</v>
      </c>
      <c r="B75" s="28" t="s">
        <v>193</v>
      </c>
      <c r="C75" s="28" t="s">
        <v>162</v>
      </c>
      <c r="D75" s="28" t="s">
        <v>119</v>
      </c>
      <c r="E75" s="35">
        <v>10</v>
      </c>
      <c r="F75" s="33"/>
      <c r="G75" s="33"/>
      <c r="H75" s="33"/>
      <c r="I75" s="33"/>
      <c r="J75" s="38">
        <f>E75+F75+G75+I75+H75</f>
        <v>10</v>
      </c>
    </row>
    <row r="76" spans="1:12" ht="15.75" customHeight="1" x14ac:dyDescent="0.2">
      <c r="A76" s="34">
        <f>RANK(J76,$J$9:$J$82,0)</f>
        <v>62</v>
      </c>
      <c r="B76" s="28" t="s">
        <v>124</v>
      </c>
      <c r="C76" s="28" t="s">
        <v>48</v>
      </c>
      <c r="D76" s="28" t="s">
        <v>119</v>
      </c>
      <c r="E76" s="35">
        <v>10</v>
      </c>
      <c r="F76" s="33"/>
      <c r="G76" s="33"/>
      <c r="H76" s="33"/>
      <c r="I76" s="33"/>
      <c r="J76" s="38">
        <f>E76+F76+G76+I76+H76</f>
        <v>10</v>
      </c>
    </row>
    <row r="77" spans="1:12" ht="15.75" customHeight="1" x14ac:dyDescent="0.2">
      <c r="A77" s="34">
        <f>RANK(J77,$J$9:$J$82,0)</f>
        <v>62</v>
      </c>
      <c r="B77" s="28" t="s">
        <v>189</v>
      </c>
      <c r="C77" s="28" t="s">
        <v>108</v>
      </c>
      <c r="D77" s="28" t="s">
        <v>41</v>
      </c>
      <c r="E77" s="35">
        <v>10</v>
      </c>
      <c r="F77" s="33"/>
      <c r="G77" s="33"/>
      <c r="H77" s="33"/>
      <c r="I77" s="33"/>
      <c r="J77" s="38">
        <f>E77+F77+G77+I77+H77</f>
        <v>10</v>
      </c>
      <c r="L77" s="44"/>
    </row>
    <row r="78" spans="1:12" ht="15.75" customHeight="1" x14ac:dyDescent="0.2">
      <c r="A78" s="34">
        <f>RANK(J78,$J$9:$J$82,0)</f>
        <v>62</v>
      </c>
      <c r="B78" s="28" t="s">
        <v>190</v>
      </c>
      <c r="C78" s="28" t="s">
        <v>72</v>
      </c>
      <c r="D78" s="28" t="s">
        <v>41</v>
      </c>
      <c r="E78" s="35">
        <v>10</v>
      </c>
      <c r="F78" s="33"/>
      <c r="G78" s="33"/>
      <c r="H78" s="33"/>
      <c r="I78" s="33"/>
      <c r="J78" s="38">
        <f>E78+F78+G78+I78+H78</f>
        <v>10</v>
      </c>
    </row>
    <row r="79" spans="1:12" s="52" customFormat="1" ht="15.75" customHeight="1" x14ac:dyDescent="0.2">
      <c r="A79" s="34">
        <f>RANK(J79,$J$9:$J$82,0)</f>
        <v>62</v>
      </c>
      <c r="B79" s="28" t="s">
        <v>151</v>
      </c>
      <c r="C79" s="28" t="s">
        <v>191</v>
      </c>
      <c r="D79" s="28" t="s">
        <v>152</v>
      </c>
      <c r="E79" s="35">
        <v>10</v>
      </c>
      <c r="F79" s="33"/>
      <c r="G79" s="33"/>
      <c r="H79" s="33"/>
      <c r="I79" s="33"/>
      <c r="J79" s="38">
        <f>E79+F79+G79+I79+H79</f>
        <v>10</v>
      </c>
    </row>
    <row r="80" spans="1:12" s="52" customFormat="1" ht="15.75" customHeight="1" x14ac:dyDescent="0.2">
      <c r="A80" s="34">
        <f>RANK(J80,$J$9:$J$82,0)</f>
        <v>62</v>
      </c>
      <c r="B80" s="28" t="s">
        <v>151</v>
      </c>
      <c r="C80" s="28" t="s">
        <v>57</v>
      </c>
      <c r="D80" s="28" t="s">
        <v>152</v>
      </c>
      <c r="E80" s="35">
        <v>10</v>
      </c>
      <c r="F80" s="33"/>
      <c r="G80" s="33"/>
      <c r="H80" s="33"/>
      <c r="I80" s="33"/>
      <c r="J80" s="38">
        <f>E80+F80+G80+I80+H80</f>
        <v>10</v>
      </c>
    </row>
    <row r="81" spans="1:10" ht="15.75" customHeight="1" x14ac:dyDescent="0.2">
      <c r="A81" s="65">
        <f>RANK(J81,$J$9:$J$82,0)</f>
        <v>73</v>
      </c>
      <c r="B81" s="66"/>
      <c r="C81" s="66"/>
      <c r="D81" s="66"/>
      <c r="E81" s="71"/>
      <c r="F81" s="73"/>
      <c r="G81" s="73"/>
      <c r="H81" s="73"/>
      <c r="I81" s="73"/>
      <c r="J81" s="38">
        <f>E81+F81+G81+I81+H81</f>
        <v>0</v>
      </c>
    </row>
    <row r="82" spans="1:10" ht="15.75" customHeight="1" x14ac:dyDescent="0.2">
      <c r="A82" s="67">
        <f>RANK(J82,$J$9:$J$82,0)</f>
        <v>73</v>
      </c>
      <c r="B82" s="68" t="s">
        <v>20</v>
      </c>
      <c r="C82" s="68" t="s">
        <v>61</v>
      </c>
      <c r="D82" s="68" t="s">
        <v>8</v>
      </c>
      <c r="E82" s="68"/>
      <c r="F82" s="68"/>
      <c r="G82" s="68"/>
      <c r="H82" s="68"/>
      <c r="I82" s="68"/>
      <c r="J82" s="38">
        <f>E82+F82+G82+I82+H82</f>
        <v>0</v>
      </c>
    </row>
    <row r="83" spans="1:10" ht="15.75" customHeight="1" x14ac:dyDescent="0.2">
      <c r="D83" s="1"/>
    </row>
    <row r="84" spans="1:10" ht="15.75" customHeight="1" x14ac:dyDescent="0.2">
      <c r="D84" s="1"/>
    </row>
    <row r="85" spans="1:10" ht="15.75" customHeight="1" x14ac:dyDescent="0.2">
      <c r="D85" s="1"/>
    </row>
    <row r="86" spans="1:10" ht="15.75" customHeight="1" x14ac:dyDescent="0.2">
      <c r="D86" s="1"/>
    </row>
    <row r="87" spans="1:10" ht="15.75" customHeight="1" x14ac:dyDescent="0.2">
      <c r="D87" s="1"/>
    </row>
    <row r="88" spans="1:10" ht="15.75" customHeight="1" x14ac:dyDescent="0.2">
      <c r="D88" s="1"/>
    </row>
    <row r="89" spans="1:10" ht="15.75" customHeight="1" x14ac:dyDescent="0.2">
      <c r="D89" s="1"/>
    </row>
    <row r="90" spans="1:10" ht="15.75" customHeight="1" x14ac:dyDescent="0.2">
      <c r="D90" s="1"/>
    </row>
    <row r="91" spans="1:10" ht="15.75" customHeight="1" x14ac:dyDescent="0.2">
      <c r="D91" s="1"/>
    </row>
    <row r="92" spans="1:10" ht="15.75" customHeight="1" x14ac:dyDescent="0.2">
      <c r="D92" s="1"/>
    </row>
    <row r="93" spans="1:10" ht="15.75" customHeight="1" x14ac:dyDescent="0.2">
      <c r="D93" s="1"/>
    </row>
    <row r="94" spans="1:10" ht="15.75" customHeight="1" x14ac:dyDescent="0.2">
      <c r="D94" s="1"/>
    </row>
    <row r="95" spans="1:10" ht="15.75" customHeight="1" x14ac:dyDescent="0.2">
      <c r="D95" s="1"/>
    </row>
    <row r="96" spans="1:10" ht="15.75" customHeight="1" x14ac:dyDescent="0.2">
      <c r="D96" s="1"/>
    </row>
    <row r="97" spans="4:4" ht="15.75" customHeight="1" x14ac:dyDescent="0.2">
      <c r="D97" s="1"/>
    </row>
    <row r="98" spans="4:4" ht="15.75" customHeight="1" x14ac:dyDescent="0.2">
      <c r="D98" s="1"/>
    </row>
    <row r="99" spans="4:4" ht="15.75" customHeight="1" x14ac:dyDescent="0.2">
      <c r="D99" s="1"/>
    </row>
    <row r="100" spans="4:4" ht="15.75" customHeight="1" x14ac:dyDescent="0.2">
      <c r="D100" s="1"/>
    </row>
    <row r="101" spans="4:4" ht="15.75" customHeight="1" x14ac:dyDescent="0.2">
      <c r="D101" s="1"/>
    </row>
    <row r="102" spans="4:4" ht="15.75" customHeight="1" x14ac:dyDescent="0.2">
      <c r="D102" s="1"/>
    </row>
    <row r="103" spans="4:4" ht="15.75" customHeight="1" x14ac:dyDescent="0.2">
      <c r="D103" s="1"/>
    </row>
    <row r="104" spans="4:4" ht="15.75" customHeight="1" x14ac:dyDescent="0.2">
      <c r="D104" s="1"/>
    </row>
    <row r="105" spans="4:4" ht="15.75" customHeight="1" x14ac:dyDescent="0.2">
      <c r="D105" s="1"/>
    </row>
    <row r="106" spans="4:4" ht="15.75" customHeight="1" x14ac:dyDescent="0.2">
      <c r="D106" s="1"/>
    </row>
    <row r="107" spans="4:4" ht="15.75" customHeight="1" x14ac:dyDescent="0.2">
      <c r="D107" s="1"/>
    </row>
    <row r="108" spans="4:4" ht="15.75" customHeight="1" x14ac:dyDescent="0.2">
      <c r="D108" s="1"/>
    </row>
    <row r="109" spans="4:4" ht="15.75" customHeight="1" x14ac:dyDescent="0.2">
      <c r="D109" s="1"/>
    </row>
    <row r="110" spans="4:4" ht="15.75" customHeight="1" x14ac:dyDescent="0.2">
      <c r="D110" s="1"/>
    </row>
    <row r="111" spans="4:4" ht="15.75" customHeight="1" x14ac:dyDescent="0.2">
      <c r="D111" s="1"/>
    </row>
    <row r="112" spans="4:4" ht="15.75" customHeight="1" x14ac:dyDescent="0.2">
      <c r="D112" s="1"/>
    </row>
    <row r="113" spans="4:4" ht="15.75" customHeight="1" x14ac:dyDescent="0.2">
      <c r="D113" s="1"/>
    </row>
    <row r="114" spans="4:4" ht="15.75" customHeight="1" x14ac:dyDescent="0.2">
      <c r="D114" s="1"/>
    </row>
    <row r="115" spans="4:4" ht="15.75" customHeight="1" x14ac:dyDescent="0.2">
      <c r="D115" s="1"/>
    </row>
    <row r="116" spans="4:4" ht="15.75" customHeight="1" x14ac:dyDescent="0.2">
      <c r="D116" s="1"/>
    </row>
    <row r="117" spans="4:4" ht="15.75" customHeight="1" x14ac:dyDescent="0.2">
      <c r="D117" s="1"/>
    </row>
    <row r="118" spans="4:4" ht="15.75" customHeight="1" x14ac:dyDescent="0.2">
      <c r="D118" s="1"/>
    </row>
    <row r="119" spans="4:4" ht="15.75" customHeight="1" x14ac:dyDescent="0.2">
      <c r="D119" s="1"/>
    </row>
    <row r="120" spans="4:4" ht="15.75" customHeight="1" x14ac:dyDescent="0.2">
      <c r="D120" s="1"/>
    </row>
    <row r="121" spans="4:4" ht="15.75" customHeight="1" x14ac:dyDescent="0.2">
      <c r="D121" s="1"/>
    </row>
    <row r="122" spans="4:4" ht="15.75" customHeight="1" x14ac:dyDescent="0.2">
      <c r="D122" s="1"/>
    </row>
    <row r="123" spans="4:4" ht="15.75" customHeight="1" x14ac:dyDescent="0.2">
      <c r="D123" s="1"/>
    </row>
    <row r="124" spans="4:4" ht="15.75" customHeight="1" x14ac:dyDescent="0.2">
      <c r="D124" s="1"/>
    </row>
    <row r="125" spans="4:4" ht="15.75" customHeight="1" x14ac:dyDescent="0.2">
      <c r="D125" s="1"/>
    </row>
    <row r="126" spans="4:4" ht="15.75" customHeight="1" x14ac:dyDescent="0.2">
      <c r="D126" s="1"/>
    </row>
    <row r="127" spans="4:4" ht="15.75" customHeight="1" x14ac:dyDescent="0.2">
      <c r="D127" s="1"/>
    </row>
    <row r="128" spans="4:4" ht="15.75" customHeight="1" x14ac:dyDescent="0.2">
      <c r="D128" s="1"/>
    </row>
    <row r="129" spans="4:4" ht="15.75" customHeight="1" x14ac:dyDescent="0.2">
      <c r="D129" s="1"/>
    </row>
    <row r="130" spans="4:4" ht="15.75" customHeight="1" x14ac:dyDescent="0.2">
      <c r="D130" s="1"/>
    </row>
    <row r="131" spans="4:4" ht="15.75" customHeight="1" x14ac:dyDescent="0.2">
      <c r="D131" s="1"/>
    </row>
    <row r="132" spans="4:4" ht="15.75" customHeight="1" x14ac:dyDescent="0.2">
      <c r="D132" s="1"/>
    </row>
    <row r="133" spans="4:4" ht="15.75" customHeight="1" x14ac:dyDescent="0.2">
      <c r="D133" s="1"/>
    </row>
    <row r="134" spans="4:4" ht="15.75" customHeight="1" x14ac:dyDescent="0.2">
      <c r="D134" s="1"/>
    </row>
    <row r="135" spans="4:4" ht="15.75" customHeight="1" x14ac:dyDescent="0.2">
      <c r="D135" s="1"/>
    </row>
    <row r="136" spans="4:4" ht="15.75" customHeight="1" x14ac:dyDescent="0.2">
      <c r="D136" s="1"/>
    </row>
    <row r="137" spans="4:4" ht="15.75" customHeight="1" x14ac:dyDescent="0.2">
      <c r="D137" s="1"/>
    </row>
    <row r="138" spans="4:4" ht="15.75" customHeight="1" x14ac:dyDescent="0.2">
      <c r="D138" s="1"/>
    </row>
    <row r="139" spans="4:4" ht="15.75" customHeight="1" x14ac:dyDescent="0.2">
      <c r="D139" s="1"/>
    </row>
    <row r="140" spans="4:4" ht="15.75" customHeight="1" x14ac:dyDescent="0.2">
      <c r="D140" s="1"/>
    </row>
    <row r="141" spans="4:4" ht="15.75" customHeight="1" x14ac:dyDescent="0.2">
      <c r="D141" s="1"/>
    </row>
    <row r="142" spans="4:4" ht="15.75" customHeight="1" x14ac:dyDescent="0.2">
      <c r="D142" s="1"/>
    </row>
    <row r="143" spans="4:4" ht="15.75" customHeight="1" x14ac:dyDescent="0.2">
      <c r="D143" s="1"/>
    </row>
    <row r="144" spans="4:4" ht="15.75" customHeight="1" x14ac:dyDescent="0.2">
      <c r="D144" s="1"/>
    </row>
    <row r="145" spans="4:4" ht="15" customHeight="1" x14ac:dyDescent="0.2">
      <c r="D145" s="1"/>
    </row>
  </sheetData>
  <sortState ref="A9:J82">
    <sortCondition ref="A9:A82"/>
  </sortState>
  <mergeCells count="5">
    <mergeCell ref="E7:J7"/>
    <mergeCell ref="A1:J1"/>
    <mergeCell ref="A2:J2"/>
    <mergeCell ref="A3:J3"/>
    <mergeCell ref="A5:J6"/>
  </mergeCells>
  <conditionalFormatting sqref="E9:I81">
    <cfRule type="containsBlanks" dxfId="0" priority="1">
      <formula>LEN(TRIM(E9))=0</formula>
    </cfRule>
  </conditionalFormatting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Double Messieurs</vt:lpstr>
      <vt:lpstr>Double Dames</vt:lpstr>
      <vt:lpstr>Double Mixte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Abderrahmane CHERIFA</dc:creator>
  <cp:lastModifiedBy>Abderrahmane CHERIFA</cp:lastModifiedBy>
  <cp:lastPrinted>2023-09-13T22:49:00Z</cp:lastPrinted>
  <dcterms:created xsi:type="dcterms:W3CDTF">2022-07-23T18:15:22Z</dcterms:created>
  <dcterms:modified xsi:type="dcterms:W3CDTF">2023-10-17T21:38:26Z</dcterms:modified>
</cp:coreProperties>
</file>