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simou/Desktop/"/>
    </mc:Choice>
  </mc:AlternateContent>
  <xr:revisionPtr revIDLastSave="0" documentId="13_ncr:1_{D149A7DF-AEBC-4649-A28B-7DE4500D4117}" xr6:coauthVersionLast="47" xr6:coauthVersionMax="47" xr10:uidLastSave="{00000000-0000-0000-0000-000000000000}"/>
  <bookViews>
    <workbookView xWindow="2400" yWindow="500" windowWidth="25040" windowHeight="14400" xr2:uid="{00000000-000D-0000-FFFF-FFFF00000000}"/>
  </bookViews>
  <sheets>
    <sheet name="U08 G" sheetId="1" r:id="rId1"/>
    <sheet name="U08 F" sheetId="5" r:id="rId2"/>
    <sheet name="U08" sheetId="4" r:id="rId3"/>
  </sheets>
  <definedNames>
    <definedName name="_xlnm._FilterDatabase" localSheetId="2" hidden="1">'U08'!$A$4:$E$26</definedName>
    <definedName name="_Order1" hidden="1">255</definedName>
    <definedName name="A">{"'Sheet5'!$A$1:$F$68"}</definedName>
    <definedName name="aaaa">{"'Sheet5'!$A$1:$F$68"}</definedName>
    <definedName name="aaaaaa">{"'Sheet5'!$A$1:$F$68"}</definedName>
    <definedName name="aaaaaaaaaaaaaaa">{"'Sheet5'!$A$1:$F$68"}</definedName>
    <definedName name="AAAAAAAAAAAAAAAAA">{"'Sheet5'!$A$1:$F$68"}</definedName>
    <definedName name="bbbb">{"'Sheet5'!$A$1:$F$68"}</definedName>
    <definedName name="Combo_MD">{"'Sheet5'!$A$1:$F$68"}</definedName>
    <definedName name="Combo_QD_32">{"'Sheet5'!$A$1:$F$68"}</definedName>
    <definedName name="Combo_Qual">{"'Sheet5'!$A$1:$F$68"}</definedName>
    <definedName name="Combo_Qual_128_8">{"'Sheet5'!$A$1:$F$68"}</definedName>
    <definedName name="Combo_Qual_64_8">{"'Sheet5'!$A$1:$F$68"}</definedName>
    <definedName name="Combo2">{"'Sheet5'!$A$1:$F$68"}</definedName>
    <definedName name="d">{"'Sheet5'!$A$1:$F$68"}</definedName>
    <definedName name="ddd">{"'Sheet5'!$A$1:$F$68"}</definedName>
    <definedName name="Draw1">{"'Sheet5'!$A$1:$F$68"}</definedName>
    <definedName name="Draw10">{"'Sheet5'!$A$1:$F$68"}</definedName>
    <definedName name="Draw11">{"'Sheet5'!$A$1:$F$68"}</definedName>
    <definedName name="Draw12">{"'Sheet5'!$A$1:$F$68"}</definedName>
    <definedName name="Draw13">{"'Sheet5'!$A$1:$F$68"}</definedName>
    <definedName name="Draw14">{"'Sheet5'!$A$1:$F$68"}</definedName>
    <definedName name="Draw15">{"'Sheet5'!$A$1:$F$68"}</definedName>
    <definedName name="Draw16">{"'Sheet5'!$A$1:$F$68"}</definedName>
    <definedName name="Draw17">{"'Sheet5'!$A$1:$F$68"}</definedName>
    <definedName name="Draw18">{"'Sheet5'!$A$1:$F$68"}</definedName>
    <definedName name="Draw2">{"'Sheet5'!$A$1:$F$68"}</definedName>
    <definedName name="Draw3">{"'Sheet5'!$A$1:$F$68"}</definedName>
    <definedName name="Draw4">{"'Sheet5'!$A$1:$F$68"}</definedName>
    <definedName name="Draw5">{"'Sheet5'!$A$1:$F$68"}</definedName>
    <definedName name="Draw6">{"'Sheet5'!$A$1:$F$68"}</definedName>
    <definedName name="Draw7">{"'Sheet5'!$A$1:$F$68"}</definedName>
    <definedName name="Draw8">{"'Sheet5'!$A$1:$F$68"}</definedName>
    <definedName name="Draw9">{"'Sheet5'!$A$1:$F$68"}</definedName>
    <definedName name="ef">{"'Sheet5'!$A$1:$F$68"}</definedName>
    <definedName name="eff">{"'Sheet5'!$A$1:$F$68"}</definedName>
    <definedName name="f">{"'Sheet5'!$A$1:$F$68"}</definedName>
    <definedName name="ff">{"'Sheet5'!$A$1:$F$68"}</definedName>
    <definedName name="fff">{"'Sheet5'!$A$1:$F$68"}</definedName>
    <definedName name="HTML_CodePage" hidden="1">1252</definedName>
    <definedName name="HTML_Control">{"'Sheet5'!$A$1:$F$68"}</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lfy">{"'Sheet5'!$A$1:$F$68"}</definedName>
    <definedName name="s">{"'Sheet5'!$A$1:$F$68"}</definedName>
    <definedName name="sqdfgsdfgqsdg">{"'Sheet5'!$A$1:$F$68"}</definedName>
    <definedName name="_xlnm.Print_Area" localSheetId="1">'U08 F'!$A$1:$Q$73</definedName>
    <definedName name="_xlnm.Print_Area" localSheetId="0">'U08 G'!$A$1:$Q$72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1" i="1" l="1"/>
  <c r="J59" i="1"/>
  <c r="J55" i="1"/>
  <c r="J43" i="1"/>
  <c r="J39" i="1"/>
  <c r="J35" i="1"/>
  <c r="J31" i="1"/>
  <c r="J27" i="1"/>
  <c r="J23" i="1"/>
  <c r="J19" i="1"/>
  <c r="J11" i="1"/>
  <c r="J71" i="5"/>
  <c r="J67" i="5"/>
  <c r="J63" i="5"/>
  <c r="J59" i="5"/>
  <c r="J55" i="5"/>
  <c r="J51" i="5"/>
  <c r="J47" i="5"/>
  <c r="J43" i="5"/>
  <c r="J39" i="5"/>
  <c r="J35" i="5"/>
  <c r="J31" i="5"/>
  <c r="J27" i="5"/>
  <c r="E12" i="1" l="1"/>
  <c r="E68" i="5"/>
  <c r="H72" i="5"/>
  <c r="F72" i="5"/>
  <c r="E72" i="5"/>
  <c r="H70" i="5"/>
  <c r="F70" i="5"/>
  <c r="E70" i="5"/>
  <c r="H68" i="5"/>
  <c r="F68" i="5"/>
  <c r="H66" i="5"/>
  <c r="F66" i="5"/>
  <c r="E66" i="5"/>
  <c r="H64" i="5"/>
  <c r="F64" i="5"/>
  <c r="E64" i="5"/>
  <c r="H62" i="5"/>
  <c r="F62" i="5"/>
  <c r="E62" i="5"/>
  <c r="H60" i="5"/>
  <c r="F60" i="5"/>
  <c r="E60" i="5"/>
  <c r="H58" i="5"/>
  <c r="F58" i="5"/>
  <c r="E58" i="5"/>
  <c r="H56" i="5"/>
  <c r="F56" i="5"/>
  <c r="E56" i="5"/>
  <c r="H54" i="5"/>
  <c r="F54" i="5"/>
  <c r="E54" i="5"/>
  <c r="H52" i="5"/>
  <c r="F52" i="5"/>
  <c r="E52" i="5"/>
  <c r="H50" i="5"/>
  <c r="F50" i="5"/>
  <c r="E50" i="5"/>
  <c r="H48" i="5"/>
  <c r="F48" i="5"/>
  <c r="E48" i="5"/>
  <c r="H46" i="5"/>
  <c r="F46" i="5"/>
  <c r="E46" i="5"/>
  <c r="H44" i="5"/>
  <c r="F44" i="5"/>
  <c r="E44" i="5"/>
  <c r="H42" i="5"/>
  <c r="F42" i="5"/>
  <c r="E42" i="5"/>
  <c r="H40" i="5"/>
  <c r="F40" i="5"/>
  <c r="E40" i="5"/>
  <c r="H38" i="5"/>
  <c r="F38" i="5"/>
  <c r="E38" i="5"/>
  <c r="H36" i="5"/>
  <c r="F36" i="5"/>
  <c r="E36" i="5"/>
  <c r="H34" i="5"/>
  <c r="F34" i="5"/>
  <c r="E34" i="5"/>
  <c r="H32" i="5"/>
  <c r="F32" i="5"/>
  <c r="E32" i="5"/>
  <c r="H30" i="5"/>
  <c r="F30" i="5"/>
  <c r="E30" i="5"/>
  <c r="H28" i="5"/>
  <c r="F28" i="5"/>
  <c r="E28" i="5"/>
  <c r="H26" i="5"/>
  <c r="F26" i="5"/>
  <c r="E26" i="5"/>
  <c r="H24" i="5"/>
  <c r="F24" i="5"/>
  <c r="E24" i="5"/>
  <c r="H22" i="5"/>
  <c r="F22" i="5"/>
  <c r="E22" i="5"/>
  <c r="H20" i="5"/>
  <c r="F20" i="5"/>
  <c r="E20" i="5"/>
  <c r="H18" i="5"/>
  <c r="F18" i="5"/>
  <c r="E18" i="5"/>
  <c r="H16" i="5"/>
  <c r="F16" i="5"/>
  <c r="E16" i="5"/>
  <c r="H14" i="5"/>
  <c r="F14" i="5"/>
  <c r="E14" i="5"/>
  <c r="H12" i="5"/>
  <c r="F12" i="5"/>
  <c r="E12" i="5"/>
  <c r="H10" i="5"/>
  <c r="F10" i="5"/>
  <c r="E10" i="5"/>
  <c r="H72" i="1"/>
  <c r="F72" i="1"/>
  <c r="E72" i="1"/>
  <c r="H70" i="1"/>
  <c r="F70" i="1"/>
  <c r="E70" i="1"/>
  <c r="H68" i="1"/>
  <c r="F68" i="1"/>
  <c r="E68" i="1"/>
  <c r="H66" i="1"/>
  <c r="F66" i="1"/>
  <c r="E66" i="1"/>
  <c r="H64" i="1"/>
  <c r="F64" i="1"/>
  <c r="E64" i="1"/>
  <c r="H62" i="1"/>
  <c r="F62" i="1"/>
  <c r="E62" i="1"/>
  <c r="H60" i="1"/>
  <c r="F60" i="1"/>
  <c r="E60" i="1"/>
  <c r="H58" i="1"/>
  <c r="F58" i="1"/>
  <c r="E58" i="1"/>
  <c r="H56" i="1"/>
  <c r="F56" i="1"/>
  <c r="E56" i="1"/>
  <c r="H54" i="1"/>
  <c r="F54" i="1"/>
  <c r="E54" i="1"/>
  <c r="H52" i="1"/>
  <c r="F52" i="1"/>
  <c r="E52" i="1"/>
  <c r="H50" i="1"/>
  <c r="F50" i="1"/>
  <c r="E50" i="1"/>
  <c r="H48" i="1"/>
  <c r="F48" i="1"/>
  <c r="E48" i="1"/>
  <c r="H46" i="1"/>
  <c r="F46" i="1"/>
  <c r="E46" i="1"/>
  <c r="H44" i="1"/>
  <c r="F44" i="1"/>
  <c r="E44" i="1"/>
  <c r="H42" i="1"/>
  <c r="F42" i="1"/>
  <c r="E42" i="1"/>
  <c r="H40" i="1"/>
  <c r="F40" i="1"/>
  <c r="E40" i="1"/>
  <c r="H38" i="1"/>
  <c r="F38" i="1"/>
  <c r="E38" i="1"/>
  <c r="H36" i="1"/>
  <c r="F36" i="1"/>
  <c r="E36" i="1"/>
  <c r="H34" i="1"/>
  <c r="F34" i="1"/>
  <c r="E34" i="1"/>
  <c r="H32" i="1"/>
  <c r="F32" i="1"/>
  <c r="E32" i="1"/>
  <c r="H30" i="1"/>
  <c r="F30" i="1"/>
  <c r="E30" i="1"/>
  <c r="H28" i="1"/>
  <c r="F28" i="1"/>
  <c r="E28" i="1"/>
  <c r="H26" i="1"/>
  <c r="F26" i="1"/>
  <c r="E26" i="1"/>
  <c r="H24" i="1"/>
  <c r="F24" i="1"/>
  <c r="E24" i="1"/>
  <c r="H22" i="1"/>
  <c r="F22" i="1"/>
  <c r="E22" i="1"/>
  <c r="H20" i="1"/>
  <c r="F20" i="1"/>
  <c r="E20" i="1"/>
  <c r="H18" i="1"/>
  <c r="F18" i="1"/>
  <c r="E18" i="1"/>
  <c r="H16" i="1"/>
  <c r="F16" i="1"/>
  <c r="E16" i="1"/>
  <c r="H14" i="1"/>
  <c r="F14" i="1"/>
  <c r="E14" i="1"/>
  <c r="H12" i="1"/>
  <c r="F12" i="1"/>
  <c r="H10" i="1"/>
  <c r="F10" i="1"/>
  <c r="E10" i="1"/>
  <c r="F51" i="4"/>
  <c r="F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10" authorId="0" shapeId="0" xr:uid="{00000000-0006-0000-0000-000001000000}">
      <text>
        <r>
          <rPr>
            <b/>
            <sz val="8"/>
            <color rgb="FF000000"/>
            <rFont val="Tahoma"/>
            <family val="2"/>
          </rPr>
          <t xml:space="preserve">Before making the draw:
</t>
        </r>
        <r>
          <rPr>
            <b/>
            <sz val="8"/>
            <color rgb="FF000000"/>
            <rFont val="Tahoma"/>
            <family val="2"/>
          </rPr>
          <t xml:space="preserve">
</t>
        </r>
        <r>
          <rPr>
            <b/>
            <sz val="8"/>
            <color rgb="FF000000"/>
            <rFont val="Tahoma"/>
            <family val="2"/>
          </rPr>
          <t xml:space="preserve">On the Prep-sheet did you:
</t>
        </r>
        <r>
          <rPr>
            <b/>
            <sz val="8"/>
            <color rgb="FF000000"/>
            <rFont val="Tahoma"/>
            <family val="2"/>
          </rPr>
          <t xml:space="preserve">
</t>
        </r>
        <r>
          <rPr>
            <b/>
            <sz val="8"/>
            <color rgb="FF000000"/>
            <rFont val="Tahoma"/>
            <family val="2"/>
          </rPr>
          <t xml:space="preserve">- fill in QA, WC's?
</t>
        </r>
        <r>
          <rPr>
            <b/>
            <sz val="8"/>
            <color rgb="FF000000"/>
            <rFont val="Tahoma"/>
            <family val="2"/>
          </rPr>
          <t xml:space="preserve">- fill in the Seed Positions?
</t>
        </r>
        <r>
          <rPr>
            <b/>
            <sz val="8"/>
            <color rgb="FF000000"/>
            <rFont val="Tahoma"/>
            <family val="2"/>
          </rPr>
          <t xml:space="preserve">- Sort?
</t>
        </r>
        <r>
          <rPr>
            <b/>
            <sz val="8"/>
            <color rgb="FF000000"/>
            <rFont val="Tahoma"/>
            <family val="2"/>
          </rPr>
          <t xml:space="preserve">
</t>
        </r>
        <r>
          <rPr>
            <b/>
            <sz val="8"/>
            <color rgb="FF000000"/>
            <rFont val="Tahoma"/>
            <family val="2"/>
          </rPr>
          <t xml:space="preserve">If YES: continue making the draw
</t>
        </r>
        <r>
          <rPr>
            <b/>
            <sz val="8"/>
            <color rgb="FF000000"/>
            <rFont val="Tahoma"/>
            <family val="2"/>
          </rPr>
          <t>Otherwise: return to finish preparations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10" authorId="0" shapeId="0" xr:uid="{C2F73C67-9F3F-F84E-979E-6CB21EF628CB}">
      <text>
        <r>
          <rPr>
            <b/>
            <sz val="8"/>
            <color rgb="FF000000"/>
            <rFont val="Tahoma"/>
            <family val="2"/>
          </rPr>
          <t xml:space="preserve">Before making the draw:
</t>
        </r>
        <r>
          <rPr>
            <b/>
            <sz val="8"/>
            <color rgb="FF000000"/>
            <rFont val="Tahoma"/>
            <family val="2"/>
          </rPr>
          <t xml:space="preserve">
</t>
        </r>
        <r>
          <rPr>
            <b/>
            <sz val="8"/>
            <color rgb="FF000000"/>
            <rFont val="Tahoma"/>
            <family val="2"/>
          </rPr>
          <t xml:space="preserve">On the Prep-sheet did you:
</t>
        </r>
        <r>
          <rPr>
            <b/>
            <sz val="8"/>
            <color rgb="FF000000"/>
            <rFont val="Tahoma"/>
            <family val="2"/>
          </rPr>
          <t xml:space="preserve">
</t>
        </r>
        <r>
          <rPr>
            <b/>
            <sz val="8"/>
            <color rgb="FF000000"/>
            <rFont val="Tahoma"/>
            <family val="2"/>
          </rPr>
          <t xml:space="preserve">- fill in QA, WC's?
</t>
        </r>
        <r>
          <rPr>
            <b/>
            <sz val="8"/>
            <color rgb="FF000000"/>
            <rFont val="Tahoma"/>
            <family val="2"/>
          </rPr>
          <t xml:space="preserve">- fill in the Seed Positions?
</t>
        </r>
        <r>
          <rPr>
            <b/>
            <sz val="8"/>
            <color rgb="FF000000"/>
            <rFont val="Tahoma"/>
            <family val="2"/>
          </rPr>
          <t xml:space="preserve">- Sort?
</t>
        </r>
        <r>
          <rPr>
            <b/>
            <sz val="8"/>
            <color rgb="FF000000"/>
            <rFont val="Tahoma"/>
            <family val="2"/>
          </rPr>
          <t xml:space="preserve">
</t>
        </r>
        <r>
          <rPr>
            <b/>
            <sz val="8"/>
            <color rgb="FF000000"/>
            <rFont val="Tahoma"/>
            <family val="2"/>
          </rPr>
          <t xml:space="preserve">If YES: continue making the draw
</t>
        </r>
        <r>
          <rPr>
            <b/>
            <sz val="8"/>
            <color rgb="FF000000"/>
            <rFont val="Tahoma"/>
            <family val="2"/>
          </rPr>
          <t>Otherwise: return to finish preparations</t>
        </r>
      </text>
    </comment>
  </commentList>
</comments>
</file>

<file path=xl/sharedStrings.xml><?xml version="1.0" encoding="utf-8"?>
<sst xmlns="http://schemas.openxmlformats.org/spreadsheetml/2006/main" count="189" uniqueCount="103">
  <si>
    <t>Date</t>
  </si>
  <si>
    <t>Club</t>
  </si>
  <si>
    <t>Referee</t>
  </si>
  <si>
    <t>St.</t>
  </si>
  <si>
    <t>Seed</t>
  </si>
  <si>
    <t>Nom</t>
  </si>
  <si>
    <t>Prénom</t>
  </si>
  <si>
    <t>2e Tour</t>
  </si>
  <si>
    <t>1/4 Finale</t>
  </si>
  <si>
    <t>1/2 Finale</t>
  </si>
  <si>
    <t>ES TIPAZA</t>
  </si>
  <si>
    <t>WB</t>
  </si>
  <si>
    <t>LINA</t>
  </si>
  <si>
    <t>ZERHOUNI</t>
  </si>
  <si>
    <t>CRBBK</t>
  </si>
  <si>
    <t>BYE</t>
  </si>
  <si>
    <t>AKILI</t>
  </si>
  <si>
    <t>CLASS</t>
  </si>
  <si>
    <t>1/8 Finale</t>
  </si>
  <si>
    <t>Boufarik</t>
  </si>
  <si>
    <t>Walid Bouaouiche</t>
  </si>
  <si>
    <t>U08 Gaçons</t>
  </si>
  <si>
    <t>N°</t>
  </si>
  <si>
    <t>Classement</t>
  </si>
  <si>
    <t>FRAIS</t>
  </si>
  <si>
    <t>KARA</t>
  </si>
  <si>
    <t>ISLEM</t>
  </si>
  <si>
    <t>ADIL</t>
  </si>
  <si>
    <t>ARFI</t>
  </si>
  <si>
    <t>RACIM</t>
  </si>
  <si>
    <t>HERTI</t>
  </si>
  <si>
    <t>MANIL</t>
  </si>
  <si>
    <t>BOUDCHICHE</t>
  </si>
  <si>
    <t>OUSSAMA</t>
  </si>
  <si>
    <t>MCA</t>
  </si>
  <si>
    <t>MERNIZ</t>
  </si>
  <si>
    <t>SKANDER</t>
  </si>
  <si>
    <t>LAISSOUB</t>
  </si>
  <si>
    <t>ELYAS</t>
  </si>
  <si>
    <t>HAC</t>
  </si>
  <si>
    <t>BENHAMED</t>
  </si>
  <si>
    <t>AMINE</t>
  </si>
  <si>
    <t>ZEGAR</t>
  </si>
  <si>
    <t>ADEM</t>
  </si>
  <si>
    <t>MENSOUR</t>
  </si>
  <si>
    <t>WAEL</t>
  </si>
  <si>
    <t xml:space="preserve"> NC</t>
  </si>
  <si>
    <t>SOUKHAL</t>
  </si>
  <si>
    <t>AMIR</t>
  </si>
  <si>
    <t>NC</t>
  </si>
  <si>
    <t>MERZELKAD</t>
  </si>
  <si>
    <t>NASSIF</t>
  </si>
  <si>
    <t>BRAKTIA</t>
  </si>
  <si>
    <t>WALID</t>
  </si>
  <si>
    <t>ANES</t>
  </si>
  <si>
    <t>HABITOUCHE</t>
  </si>
  <si>
    <t>YOUNES</t>
  </si>
  <si>
    <t>BOUCHNAKI</t>
  </si>
  <si>
    <t>LAITH</t>
  </si>
  <si>
    <t>FERROUL</t>
  </si>
  <si>
    <t>BENAISSA</t>
  </si>
  <si>
    <t>MALIK</t>
  </si>
  <si>
    <t>HABIB</t>
  </si>
  <si>
    <t>MBB</t>
  </si>
  <si>
    <t>ELIAS</t>
  </si>
  <si>
    <t>U08  Filles</t>
  </si>
  <si>
    <t>Frais</t>
  </si>
  <si>
    <t>MANSEUR</t>
  </si>
  <si>
    <t>YOUSRA</t>
  </si>
  <si>
    <t>OCR</t>
  </si>
  <si>
    <t>NOUR</t>
  </si>
  <si>
    <t>AMOKRANE</t>
  </si>
  <si>
    <t>AMIRA</t>
  </si>
  <si>
    <t>MADIOO</t>
  </si>
  <si>
    <t>ANAIS</t>
  </si>
  <si>
    <t>MAMRI</t>
  </si>
  <si>
    <t>LYNA</t>
  </si>
  <si>
    <t>MTCB</t>
  </si>
  <si>
    <t>BOULARESS</t>
  </si>
  <si>
    <t>CELINE</t>
  </si>
  <si>
    <t>MAKCI</t>
  </si>
  <si>
    <t>BOUHRAOUA</t>
  </si>
  <si>
    <t>ANFEL</t>
  </si>
  <si>
    <t>BOUCHAMA</t>
  </si>
  <si>
    <t>SAIDI</t>
  </si>
  <si>
    <t>SAMEDI</t>
  </si>
  <si>
    <t>BENGHEBRID</t>
  </si>
  <si>
    <t>MELINA</t>
  </si>
  <si>
    <t>LYN</t>
  </si>
  <si>
    <t>DOB</t>
  </si>
  <si>
    <t>KHADIDJA</t>
  </si>
  <si>
    <t>TEMIMI</t>
  </si>
  <si>
    <t>HARIZI</t>
  </si>
  <si>
    <t>FANANTE</t>
  </si>
  <si>
    <t>BOUNNAMA</t>
  </si>
  <si>
    <t>BOUZID</t>
  </si>
  <si>
    <t>HANA</t>
  </si>
  <si>
    <t>2eme etape circuit regional centre</t>
  </si>
  <si>
    <t>11 et 12 Mars 2022</t>
  </si>
  <si>
    <t>Tableau U08 Garcons</t>
  </si>
  <si>
    <t>Tableau U08 Filles</t>
  </si>
  <si>
    <t>AZOUAOU</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</si>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</sst>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_ ;_ * \(#,##0.00\)_ ;_ * &quot;-&quot;??_)_ ;_ @_ "/>
    <numFmt numFmtId="164" formatCode="_-&quot;$&quot;* #,##0.00_-;\-&quot;$&quot;* #,##0.00_-;_-&quot;$&quot;* &quot;-&quot;??_-;_-@_-"/>
    <numFmt numFmtId="165" formatCode="00000"/>
  </numFmts>
  <fonts count="42" x14ac:knownFonts="1">
    <font>
      <sz val="12"/>
      <color theme="1"/>
      <name val="Calibri"/>
      <family val="2"/>
      <scheme val="minor"/>
    </font>
    <font>
      <sz val="10"/>
      <name val="Arial"/>
      <family val="2"/>
    </font>
    <font>
      <b/>
      <sz val="20"/>
      <name val="Arial"/>
      <family val="2"/>
    </font>
    <font>
      <sz val="20"/>
      <name val="Arial"/>
      <family val="2"/>
    </font>
    <font>
      <sz val="20"/>
      <color indexed="9"/>
      <name val="Arial"/>
      <family val="2"/>
    </font>
    <font>
      <b/>
      <sz val="9"/>
      <name val="Arial"/>
      <family val="2"/>
    </font>
    <font>
      <b/>
      <sz val="10"/>
      <name val="Arial"/>
      <family val="2"/>
    </font>
    <font>
      <b/>
      <i/>
      <sz val="10"/>
      <name val="Arial"/>
      <family val="2"/>
    </font>
    <font>
      <sz val="10"/>
      <color indexed="9"/>
      <name val="Arial"/>
      <family val="2"/>
    </font>
    <font>
      <sz val="6"/>
      <name val="Arial"/>
      <family val="2"/>
    </font>
    <font>
      <sz val="7"/>
      <color theme="1"/>
      <name val="Arial"/>
      <family val="2"/>
    </font>
    <font>
      <b/>
      <sz val="7"/>
      <color theme="1"/>
      <name val="Arial"/>
      <family val="2"/>
    </font>
    <font>
      <b/>
      <sz val="7"/>
      <name val="Arial"/>
      <family val="2"/>
    </font>
    <font>
      <b/>
      <sz val="7"/>
      <color indexed="9"/>
      <name val="Arial"/>
      <family val="2"/>
    </font>
    <font>
      <b/>
      <sz val="7"/>
      <color indexed="8"/>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rgb="FFFF0000"/>
      <name val="Arial"/>
      <family val="2"/>
    </font>
    <font>
      <sz val="10"/>
      <color rgb="FFFF0000"/>
      <name val="Arial"/>
      <family val="2"/>
    </font>
    <font>
      <sz val="6"/>
      <color indexed="9"/>
      <name val="Arial"/>
      <family val="2"/>
    </font>
    <font>
      <b/>
      <sz val="8.5"/>
      <name val="Arial"/>
      <family val="2"/>
    </font>
    <font>
      <b/>
      <sz val="8.5"/>
      <color theme="1"/>
      <name val="Arial"/>
      <family val="2"/>
    </font>
    <font>
      <b/>
      <sz val="9"/>
      <color theme="1"/>
      <name val="Arial"/>
      <family val="2"/>
    </font>
    <font>
      <sz val="8.5"/>
      <color indexed="8"/>
      <name val="Arial"/>
      <family val="2"/>
    </font>
    <font>
      <sz val="8.5"/>
      <name val="Arial"/>
      <family val="2"/>
    </font>
    <font>
      <sz val="8.5"/>
      <color indexed="9"/>
      <name val="Arial"/>
      <family val="2"/>
    </font>
    <font>
      <sz val="8.5"/>
      <color theme="1"/>
      <name val="Arial"/>
      <family val="2"/>
    </font>
    <font>
      <sz val="10"/>
      <color theme="1"/>
      <name val="Arial"/>
      <family val="2"/>
    </font>
    <font>
      <i/>
      <sz val="8.5"/>
      <color theme="1"/>
      <name val="Arial"/>
      <family val="2"/>
    </font>
    <font>
      <i/>
      <sz val="8.5"/>
      <name val="Arial"/>
      <family val="2"/>
    </font>
    <font>
      <u/>
      <sz val="10"/>
      <color theme="10"/>
      <name val="Arial"/>
      <family val="2"/>
    </font>
    <font>
      <u/>
      <sz val="10"/>
      <name val="Arial"/>
      <family val="2"/>
    </font>
    <font>
      <b/>
      <sz val="8"/>
      <color rgb="FF000000"/>
      <name val="Tahoma"/>
      <family val="2"/>
    </font>
    <font>
      <b/>
      <sz val="17"/>
      <name val="Arial"/>
      <family val="2"/>
    </font>
    <font>
      <sz val="11"/>
      <color theme="1"/>
      <name val="Calibri"/>
      <family val="2"/>
      <scheme val="minor"/>
    </font>
    <font>
      <i/>
      <sz val="8.5"/>
      <name val="Calibri Light"/>
      <family val="2"/>
      <scheme val="major"/>
    </font>
    <font>
      <b/>
      <sz val="12"/>
      <color rgb="FF000000"/>
      <name val="Calibri"/>
      <family val="2"/>
      <scheme val="minor"/>
    </font>
    <font>
      <sz val="12"/>
      <color rgb="FF000000"/>
      <name val="Calibri"/>
      <family val="2"/>
      <scheme val="minor"/>
    </font>
    <font>
      <b/>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theme="0" tint="-0.249977111117893"/>
        <bgColor indexed="64"/>
      </patternFill>
    </fill>
    <fill>
      <patternFill patternType="solid">
        <fgColor rgb="FFBFDBFF"/>
        <bgColor indexed="64"/>
      </patternFill>
    </fill>
    <fill>
      <patternFill patternType="solid">
        <fgColor theme="3" tint="0.79998168889431442"/>
        <bgColor indexed="64"/>
      </patternFill>
    </fill>
  </fills>
  <borders count="32">
    <border>
      <left/>
      <right/>
      <top/>
      <bottom/>
      <diagonal/>
    </border>
    <border>
      <left/>
      <right/>
      <top/>
      <bottom style="hair">
        <color auto="1"/>
      </bottom>
      <diagonal/>
    </border>
    <border>
      <left/>
      <right/>
      <top style="hair">
        <color auto="1"/>
      </top>
      <bottom style="hair">
        <color auto="1"/>
      </bottom>
      <diagonal/>
    </border>
    <border>
      <left/>
      <right/>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indexed="64"/>
      </left>
      <right style="medium">
        <color indexed="64"/>
      </right>
      <top/>
      <bottom style="thin">
        <color auto="1"/>
      </bottom>
      <diagonal/>
    </border>
  </borders>
  <cellStyleXfs count="8">
    <xf numFmtId="0" fontId="0" fillId="0" borderId="0"/>
    <xf numFmtId="0" fontId="1" fillId="0" borderId="0"/>
    <xf numFmtId="164" fontId="1" fillId="0" borderId="0" applyFont="0" applyFill="0" applyBorder="0" applyAlignment="0" applyProtection="0"/>
    <xf numFmtId="0" fontId="1" fillId="0" borderId="0"/>
    <xf numFmtId="0" fontId="33" fillId="0" borderId="0" applyNumberFormat="0" applyFill="0" applyBorder="0" applyAlignment="0" applyProtection="0">
      <alignment vertical="top"/>
      <protection locked="0"/>
    </xf>
    <xf numFmtId="0" fontId="37" fillId="0" borderId="0"/>
    <xf numFmtId="43" fontId="37" fillId="0" borderId="0" applyFont="0" applyFill="0" applyBorder="0" applyAlignment="0" applyProtection="0"/>
    <xf numFmtId="0" fontId="1" fillId="0" borderId="0" applyFont="0" applyFill="0" applyBorder="0" applyAlignment="0" applyProtection="0"/>
  </cellStyleXfs>
  <cellXfs count="156">
    <xf numFmtId="0" fontId="0" fillId="0" borderId="0" xfId="0"/>
    <xf numFmtId="49" fontId="2" fillId="0" borderId="1" xfId="1" applyNumberFormat="1" applyFont="1" applyBorder="1" applyAlignment="1">
      <alignment vertical="center"/>
    </xf>
    <xf numFmtId="49" fontId="3" fillId="0" borderId="0" xfId="1" applyNumberFormat="1" applyFont="1" applyAlignment="1">
      <alignment vertical="top"/>
    </xf>
    <xf numFmtId="49" fontId="4" fillId="0" borderId="0" xfId="1" applyNumberFormat="1" applyFont="1" applyAlignment="1">
      <alignment vertical="top"/>
    </xf>
    <xf numFmtId="49" fontId="5" fillId="0" borderId="0" xfId="1" applyNumberFormat="1" applyFont="1" applyAlignment="1">
      <alignment horizontal="left"/>
    </xf>
    <xf numFmtId="49" fontId="6" fillId="0" borderId="0" xfId="1" applyNumberFormat="1" applyFont="1" applyAlignment="1">
      <alignment horizontal="left"/>
    </xf>
    <xf numFmtId="0" fontId="3" fillId="0" borderId="0" xfId="1" applyFont="1" applyAlignment="1">
      <alignment vertical="top"/>
    </xf>
    <xf numFmtId="49" fontId="7" fillId="0" borderId="2" xfId="1" applyNumberFormat="1" applyFont="1" applyBorder="1" applyAlignment="1">
      <alignment horizontal="left" vertical="center"/>
    </xf>
    <xf numFmtId="49" fontId="1" fillId="0" borderId="2" xfId="1" applyNumberFormat="1" applyBorder="1"/>
    <xf numFmtId="49" fontId="7" fillId="0" borderId="0" xfId="1" applyNumberFormat="1" applyFont="1"/>
    <xf numFmtId="49" fontId="1" fillId="0" borderId="0" xfId="1" applyNumberFormat="1"/>
    <xf numFmtId="49" fontId="8" fillId="0" borderId="0" xfId="1" applyNumberFormat="1" applyFont="1"/>
    <xf numFmtId="0" fontId="1" fillId="0" borderId="0" xfId="1"/>
    <xf numFmtId="49" fontId="7" fillId="0" borderId="0" xfId="1" applyNumberFormat="1" applyFont="1" applyAlignment="1">
      <alignment horizontal="left" vertical="center"/>
    </xf>
    <xf numFmtId="0" fontId="9" fillId="0" borderId="0" xfId="1" applyFont="1" applyAlignment="1">
      <alignment vertical="center"/>
    </xf>
    <xf numFmtId="49" fontId="11" fillId="2" borderId="0" xfId="1" applyNumberFormat="1" applyFont="1" applyFill="1" applyAlignment="1">
      <alignment vertical="center"/>
    </xf>
    <xf numFmtId="49" fontId="12" fillId="2" borderId="0" xfId="1" applyNumberFormat="1" applyFont="1" applyFill="1" applyAlignment="1">
      <alignment vertical="center"/>
    </xf>
    <xf numFmtId="49" fontId="13" fillId="2" borderId="0" xfId="1" applyNumberFormat="1" applyFont="1" applyFill="1" applyAlignment="1">
      <alignment vertical="center"/>
    </xf>
    <xf numFmtId="49" fontId="12" fillId="2" borderId="0" xfId="1" applyNumberFormat="1" applyFont="1" applyFill="1" applyAlignment="1">
      <alignment horizontal="right" vertical="center"/>
    </xf>
    <xf numFmtId="49" fontId="14" fillId="2" borderId="0" xfId="1" applyNumberFormat="1" applyFont="1" applyFill="1" applyAlignment="1">
      <alignment horizontal="right" vertical="center"/>
    </xf>
    <xf numFmtId="0" fontId="15" fillId="0" borderId="0" xfId="1" applyFont="1" applyAlignment="1">
      <alignment vertical="center"/>
    </xf>
    <xf numFmtId="49" fontId="15" fillId="0" borderId="3" xfId="1" applyNumberFormat="1" applyFont="1" applyBorder="1" applyAlignment="1">
      <alignment vertical="center"/>
    </xf>
    <xf numFmtId="49" fontId="1" fillId="0" borderId="3" xfId="1" applyNumberFormat="1" applyBorder="1" applyAlignment="1">
      <alignment vertical="center"/>
    </xf>
    <xf numFmtId="49" fontId="16" fillId="0" borderId="3" xfId="1" applyNumberFormat="1" applyFont="1" applyBorder="1" applyAlignment="1">
      <alignment vertical="center"/>
    </xf>
    <xf numFmtId="49" fontId="15" fillId="0" borderId="3" xfId="2" applyNumberFormat="1" applyFont="1" applyBorder="1" applyAlignment="1" applyProtection="1">
      <alignment vertical="center"/>
      <protection locked="0"/>
    </xf>
    <xf numFmtId="0" fontId="17" fillId="0" borderId="3" xfId="1" applyFont="1" applyBorder="1" applyAlignment="1">
      <alignment horizontal="right" vertical="center"/>
    </xf>
    <xf numFmtId="49" fontId="17" fillId="0" borderId="3" xfId="1" applyNumberFormat="1" applyFont="1" applyBorder="1" applyAlignment="1">
      <alignment horizontal="right" vertical="center"/>
    </xf>
    <xf numFmtId="0" fontId="15" fillId="3" borderId="0" xfId="1" applyFont="1" applyFill="1" applyAlignment="1">
      <alignment vertical="center"/>
    </xf>
    <xf numFmtId="49" fontId="10" fillId="3" borderId="0" xfId="1" applyNumberFormat="1" applyFont="1" applyFill="1" applyAlignment="1">
      <alignment vertical="center"/>
    </xf>
    <xf numFmtId="49" fontId="11" fillId="3" borderId="0" xfId="1" applyNumberFormat="1" applyFont="1" applyFill="1" applyAlignment="1">
      <alignment vertical="center"/>
    </xf>
    <xf numFmtId="49" fontId="12" fillId="3" borderId="0" xfId="1" applyNumberFormat="1" applyFont="1" applyFill="1" applyAlignment="1">
      <alignment vertical="center"/>
    </xf>
    <xf numFmtId="49" fontId="13" fillId="3" borderId="0" xfId="1" applyNumberFormat="1" applyFont="1" applyFill="1" applyAlignment="1">
      <alignment vertical="center"/>
    </xf>
    <xf numFmtId="49" fontId="12" fillId="3" borderId="0" xfId="1" applyNumberFormat="1" applyFont="1" applyFill="1" applyAlignment="1">
      <alignment horizontal="right" vertical="center"/>
    </xf>
    <xf numFmtId="49" fontId="14" fillId="3" borderId="0" xfId="1" applyNumberFormat="1" applyFont="1" applyFill="1" applyAlignment="1">
      <alignment horizontal="right" vertical="center"/>
    </xf>
    <xf numFmtId="49" fontId="18" fillId="2" borderId="0" xfId="3" applyNumberFormat="1" applyFont="1" applyFill="1" applyAlignment="1">
      <alignment horizontal="right" vertical="center"/>
    </xf>
    <xf numFmtId="49" fontId="18" fillId="2" borderId="0" xfId="3" applyNumberFormat="1" applyFont="1" applyFill="1" applyAlignment="1">
      <alignment horizontal="center" vertical="center"/>
    </xf>
    <xf numFmtId="49" fontId="18" fillId="2" borderId="0" xfId="3" applyNumberFormat="1" applyFont="1" applyFill="1" applyAlignment="1">
      <alignment horizontal="left" vertical="center"/>
    </xf>
    <xf numFmtId="49" fontId="18" fillId="2" borderId="0" xfId="1" applyNumberFormat="1" applyFont="1" applyFill="1" applyAlignment="1">
      <alignment horizontal="center" vertical="center"/>
    </xf>
    <xf numFmtId="49" fontId="19" fillId="2" borderId="0" xfId="3" applyNumberFormat="1" applyFont="1" applyFill="1" applyAlignment="1">
      <alignment horizontal="center" vertical="center"/>
    </xf>
    <xf numFmtId="49" fontId="19" fillId="2" borderId="0" xfId="3" applyNumberFormat="1" applyFont="1" applyFill="1" applyAlignment="1">
      <alignment vertical="center"/>
    </xf>
    <xf numFmtId="49" fontId="9" fillId="2" borderId="0" xfId="1" applyNumberFormat="1" applyFont="1" applyFill="1" applyAlignment="1">
      <alignment horizontal="right" vertical="center"/>
    </xf>
    <xf numFmtId="49" fontId="9" fillId="0" borderId="0" xfId="1" applyNumberFormat="1" applyFont="1" applyAlignment="1">
      <alignment horizontal="center" vertical="center"/>
    </xf>
    <xf numFmtId="165" fontId="9" fillId="0" borderId="0" xfId="1" applyNumberFormat="1" applyFont="1" applyAlignment="1">
      <alignment horizontal="center" vertical="center"/>
    </xf>
    <xf numFmtId="49" fontId="20" fillId="0" borderId="0" xfId="1" applyNumberFormat="1" applyFont="1" applyAlignment="1">
      <alignment horizontal="left" vertical="center"/>
    </xf>
    <xf numFmtId="49" fontId="21" fillId="0" borderId="0" xfId="1" applyNumberFormat="1" applyFont="1" applyAlignment="1">
      <alignment vertical="center"/>
    </xf>
    <xf numFmtId="49" fontId="22" fillId="0" borderId="0" xfId="1" applyNumberFormat="1" applyFont="1" applyAlignment="1">
      <alignment horizontal="center" vertical="center"/>
    </xf>
    <xf numFmtId="49" fontId="22" fillId="0" borderId="0" xfId="1" applyNumberFormat="1" applyFont="1" applyAlignment="1">
      <alignment vertical="center"/>
    </xf>
    <xf numFmtId="0" fontId="23" fillId="2" borderId="0" xfId="1" applyFont="1" applyFill="1" applyAlignment="1">
      <alignment horizontal="center" vertical="center"/>
    </xf>
    <xf numFmtId="0" fontId="23" fillId="0" borderId="4" xfId="1" applyFont="1" applyBorder="1" applyAlignment="1">
      <alignment vertical="center"/>
    </xf>
    <xf numFmtId="165" fontId="23" fillId="0" borderId="4" xfId="1" applyNumberFormat="1" applyFont="1" applyBorder="1" applyAlignment="1">
      <alignment horizontal="center" vertical="center"/>
    </xf>
    <xf numFmtId="0" fontId="24" fillId="4" borderId="4" xfId="3" applyFont="1" applyFill="1" applyBorder="1" applyAlignment="1">
      <alignment horizontal="center" vertical="center"/>
    </xf>
    <xf numFmtId="0" fontId="25" fillId="0" borderId="4" xfId="3" applyFont="1" applyBorder="1" applyAlignment="1">
      <alignment horizontal="left" vertical="center"/>
    </xf>
    <xf numFmtId="0" fontId="24" fillId="0" borderId="4" xfId="3" applyFont="1" applyBorder="1" applyAlignment="1">
      <alignment horizontal="left" vertical="center"/>
    </xf>
    <xf numFmtId="0" fontId="26" fillId="0" borderId="0" xfId="1" applyFont="1" applyAlignment="1">
      <alignment vertical="center"/>
    </xf>
    <xf numFmtId="0" fontId="27" fillId="5" borderId="0" xfId="1" applyFont="1" applyFill="1" applyAlignment="1">
      <alignment vertical="center"/>
    </xf>
    <xf numFmtId="0" fontId="28" fillId="5" borderId="0" xfId="1" applyFont="1" applyFill="1" applyAlignment="1">
      <alignment vertical="center"/>
    </xf>
    <xf numFmtId="0" fontId="1" fillId="0" borderId="0" xfId="1" applyAlignment="1">
      <alignment vertical="center"/>
    </xf>
    <xf numFmtId="0" fontId="27" fillId="2" borderId="0" xfId="1" applyFont="1" applyFill="1" applyAlignment="1">
      <alignment horizontal="center" vertical="center"/>
    </xf>
    <xf numFmtId="0" fontId="27" fillId="0" borderId="0" xfId="1" applyFont="1" applyAlignment="1">
      <alignment horizontal="center" vertical="center"/>
    </xf>
    <xf numFmtId="165" fontId="27" fillId="0" borderId="0" xfId="1" applyNumberFormat="1" applyFont="1" applyAlignment="1">
      <alignment horizontal="center" vertical="center"/>
    </xf>
    <xf numFmtId="0" fontId="29"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10" fillId="0" borderId="0" xfId="1" applyFont="1" applyAlignment="1">
      <alignment horizontal="right" vertical="center"/>
    </xf>
    <xf numFmtId="0" fontId="31" fillId="6" borderId="5" xfId="1" applyFont="1" applyFill="1" applyBorder="1" applyAlignment="1">
      <alignment horizontal="right" vertical="center"/>
    </xf>
    <xf numFmtId="0" fontId="29" fillId="0" borderId="4" xfId="1" applyFont="1" applyBorder="1" applyAlignment="1">
      <alignment vertical="center"/>
    </xf>
    <xf numFmtId="0" fontId="27" fillId="0" borderId="0" xfId="1" applyFont="1" applyAlignment="1">
      <alignment vertical="center"/>
    </xf>
    <xf numFmtId="0" fontId="27" fillId="0" borderId="4" xfId="1" applyFont="1" applyBorder="1" applyAlignment="1">
      <alignment vertical="center"/>
    </xf>
    <xf numFmtId="165" fontId="27" fillId="0" borderId="4" xfId="1" applyNumberFormat="1" applyFont="1" applyBorder="1" applyAlignment="1">
      <alignment horizontal="center" vertical="center"/>
    </xf>
    <xf numFmtId="0" fontId="29" fillId="4" borderId="4" xfId="1" applyFont="1" applyFill="1" applyBorder="1" applyAlignment="1">
      <alignment horizontal="center" vertical="center"/>
    </xf>
    <xf numFmtId="0" fontId="29" fillId="0" borderId="6" xfId="1" applyFont="1" applyBorder="1" applyAlignment="1">
      <alignment horizontal="center" vertical="center"/>
    </xf>
    <xf numFmtId="0" fontId="29" fillId="0" borderId="0" xfId="1" applyFont="1" applyAlignment="1">
      <alignment horizontal="left" vertical="center"/>
    </xf>
    <xf numFmtId="0" fontId="29" fillId="0" borderId="7" xfId="1" applyFont="1" applyBorder="1" applyAlignment="1">
      <alignment horizontal="left" vertical="center"/>
    </xf>
    <xf numFmtId="0" fontId="31" fillId="6" borderId="7" xfId="1" applyFont="1" applyFill="1" applyBorder="1" applyAlignment="1">
      <alignment horizontal="right" vertical="center"/>
    </xf>
    <xf numFmtId="0" fontId="29" fillId="0" borderId="4" xfId="1" applyFont="1" applyBorder="1" applyAlignment="1">
      <alignment horizontal="center" vertical="center"/>
    </xf>
    <xf numFmtId="0" fontId="29" fillId="0" borderId="7" xfId="1" applyFont="1" applyBorder="1" applyAlignment="1">
      <alignment vertical="center"/>
    </xf>
    <xf numFmtId="0" fontId="27" fillId="0" borderId="5" xfId="1" applyFont="1" applyBorder="1" applyAlignment="1">
      <alignment horizontal="left" vertical="center"/>
    </xf>
    <xf numFmtId="0" fontId="27" fillId="0" borderId="4" xfId="3" applyFont="1" applyBorder="1" applyAlignment="1">
      <alignment horizontal="left" vertical="center"/>
    </xf>
    <xf numFmtId="0" fontId="29" fillId="0" borderId="6" xfId="1" applyFont="1" applyBorder="1" applyAlignment="1">
      <alignment vertical="center"/>
    </xf>
    <xf numFmtId="0" fontId="32" fillId="0" borderId="7" xfId="1" applyFont="1" applyBorder="1" applyAlignment="1">
      <alignment horizontal="right" vertical="center"/>
    </xf>
    <xf numFmtId="0" fontId="27" fillId="0" borderId="7" xfId="1" applyFont="1" applyBorder="1" applyAlignment="1">
      <alignment vertical="center"/>
    </xf>
    <xf numFmtId="0" fontId="32" fillId="6" borderId="7" xfId="1" applyFont="1" applyFill="1" applyBorder="1" applyAlignment="1">
      <alignment horizontal="right" vertical="center"/>
    </xf>
    <xf numFmtId="0" fontId="27" fillId="5" borderId="4" xfId="1" applyFont="1" applyFill="1" applyBorder="1" applyAlignment="1">
      <alignment vertical="center"/>
    </xf>
    <xf numFmtId="0" fontId="27" fillId="5" borderId="0" xfId="1" applyFont="1" applyFill="1" applyAlignment="1">
      <alignment horizontal="left" vertical="center"/>
    </xf>
    <xf numFmtId="0" fontId="27" fillId="5" borderId="7" xfId="1" applyFont="1" applyFill="1" applyBorder="1" applyAlignment="1">
      <alignment vertical="center"/>
    </xf>
    <xf numFmtId="0" fontId="27" fillId="0" borderId="6" xfId="1" applyFont="1" applyBorder="1" applyAlignment="1">
      <alignment vertical="center"/>
    </xf>
    <xf numFmtId="0" fontId="27" fillId="0" borderId="0" xfId="1" applyFont="1" applyAlignment="1">
      <alignment horizontal="left" vertical="center"/>
    </xf>
    <xf numFmtId="0" fontId="32" fillId="0" borderId="0" xfId="1" applyFont="1" applyAlignment="1">
      <alignment horizontal="right" vertical="center"/>
    </xf>
    <xf numFmtId="0" fontId="24" fillId="4" borderId="4" xfId="1" applyFont="1" applyFill="1" applyBorder="1" applyAlignment="1">
      <alignment horizontal="center" vertical="center"/>
    </xf>
    <xf numFmtId="0" fontId="24" fillId="0" borderId="4" xfId="1" applyFont="1" applyBorder="1" applyAlignment="1">
      <alignment vertical="center"/>
    </xf>
    <xf numFmtId="0" fontId="24" fillId="0" borderId="6" xfId="1" applyFont="1" applyBorder="1" applyAlignment="1">
      <alignment horizontal="center" vertical="center"/>
    </xf>
    <xf numFmtId="0" fontId="18" fillId="0" borderId="0" xfId="1" applyFont="1" applyAlignment="1">
      <alignment horizontal="right" vertical="center"/>
    </xf>
    <xf numFmtId="0" fontId="24" fillId="0" borderId="4" xfId="1" applyFont="1" applyBorder="1" applyAlignment="1">
      <alignment horizontal="center" vertical="center"/>
    </xf>
    <xf numFmtId="0" fontId="27" fillId="5" borderId="6" xfId="1" applyFont="1" applyFill="1" applyBorder="1" applyAlignment="1">
      <alignment vertical="center"/>
    </xf>
    <xf numFmtId="0" fontId="32" fillId="5" borderId="0" xfId="1" applyFont="1" applyFill="1" applyAlignment="1">
      <alignment horizontal="right" vertical="center"/>
    </xf>
    <xf numFmtId="0" fontId="32" fillId="0" borderId="0" xfId="1" applyFont="1" applyAlignment="1">
      <alignment vertical="center"/>
    </xf>
    <xf numFmtId="0" fontId="27" fillId="0" borderId="6" xfId="1" applyFont="1" applyBorder="1" applyAlignment="1">
      <alignment horizontal="right" vertical="center"/>
    </xf>
    <xf numFmtId="0" fontId="32" fillId="6" borderId="0" xfId="1" applyFont="1" applyFill="1" applyAlignment="1">
      <alignment horizontal="right" vertical="center"/>
    </xf>
    <xf numFmtId="0" fontId="27" fillId="5" borderId="5" xfId="1" applyFont="1" applyFill="1" applyBorder="1" applyAlignment="1">
      <alignment vertical="center"/>
    </xf>
    <xf numFmtId="0" fontId="29" fillId="4" borderId="4" xfId="3" applyFont="1" applyFill="1" applyBorder="1" applyAlignment="1">
      <alignment horizontal="center" vertical="center"/>
    </xf>
    <xf numFmtId="0" fontId="27" fillId="5" borderId="8" xfId="1" applyFont="1" applyFill="1" applyBorder="1" applyAlignment="1">
      <alignment vertical="center"/>
    </xf>
    <xf numFmtId="0" fontId="34" fillId="5" borderId="0" xfId="4" applyNumberFormat="1" applyFont="1" applyFill="1" applyAlignment="1" applyProtection="1">
      <alignment vertical="center"/>
    </xf>
    <xf numFmtId="0" fontId="29" fillId="3" borderId="0" xfId="3" applyFont="1" applyFill="1" applyAlignment="1">
      <alignment horizontal="center" vertical="center"/>
    </xf>
    <xf numFmtId="0" fontId="29" fillId="0" borderId="0" xfId="3" applyFont="1" applyAlignment="1">
      <alignment horizontal="left" vertical="center"/>
    </xf>
    <xf numFmtId="165" fontId="1" fillId="0" borderId="0" xfId="1" applyNumberFormat="1"/>
    <xf numFmtId="0" fontId="19" fillId="0" borderId="0" xfId="1" applyFont="1"/>
    <xf numFmtId="0" fontId="8" fillId="0" borderId="0" xfId="1" applyFont="1"/>
    <xf numFmtId="49" fontId="36" fillId="0" borderId="0" xfId="1" applyNumberFormat="1" applyFont="1" applyAlignment="1">
      <alignment vertical="top"/>
    </xf>
    <xf numFmtId="0" fontId="27" fillId="5" borderId="0" xfId="1" applyFont="1" applyFill="1" applyBorder="1" applyAlignment="1">
      <alignment vertical="center"/>
    </xf>
    <xf numFmtId="0" fontId="38" fillId="5" borderId="0" xfId="1" applyFont="1" applyFill="1" applyAlignment="1">
      <alignment horizontal="center" vertical="center"/>
    </xf>
    <xf numFmtId="3" fontId="29" fillId="0" borderId="0" xfId="1" applyNumberFormat="1" applyFont="1" applyAlignment="1">
      <alignment horizontal="center" vertical="center"/>
    </xf>
    <xf numFmtId="0" fontId="37" fillId="0" borderId="0" xfId="5"/>
    <xf numFmtId="0" fontId="37" fillId="0" borderId="0" xfId="5" applyAlignment="1">
      <alignment horizontal="center"/>
    </xf>
    <xf numFmtId="49" fontId="40" fillId="8" borderId="10" xfId="5" applyNumberFormat="1" applyFont="1" applyFill="1" applyBorder="1" applyAlignment="1">
      <alignment horizontal="center" vertical="top"/>
    </xf>
    <xf numFmtId="49" fontId="40" fillId="8" borderId="13" xfId="5" applyNumberFormat="1" applyFont="1" applyFill="1" applyBorder="1" applyAlignment="1">
      <alignment horizontal="center" vertical="top"/>
    </xf>
    <xf numFmtId="49" fontId="40" fillId="8" borderId="14" xfId="5" applyNumberFormat="1" applyFont="1" applyFill="1" applyBorder="1" applyAlignment="1">
      <alignment horizontal="center" vertical="top"/>
    </xf>
    <xf numFmtId="49" fontId="40" fillId="8" borderId="15" xfId="5" applyNumberFormat="1" applyFont="1" applyFill="1" applyBorder="1" applyAlignment="1">
      <alignment horizontal="center" vertical="top"/>
    </xf>
    <xf numFmtId="0" fontId="37" fillId="9" borderId="15" xfId="5" applyFill="1" applyBorder="1" applyAlignment="1">
      <alignment horizontal="center" vertical="center"/>
    </xf>
    <xf numFmtId="0" fontId="40" fillId="0" borderId="16" xfId="5" applyFont="1" applyBorder="1" applyAlignment="1">
      <alignment horizontal="center" vertical="top"/>
    </xf>
    <xf numFmtId="0" fontId="40" fillId="0" borderId="17" xfId="5" applyFont="1" applyBorder="1" applyAlignment="1">
      <alignment horizontal="left" vertical="center"/>
    </xf>
    <xf numFmtId="0" fontId="40" fillId="0" borderId="17" xfId="5" applyFont="1" applyBorder="1" applyAlignment="1">
      <alignment horizontal="center" vertical="center"/>
    </xf>
    <xf numFmtId="0" fontId="40" fillId="0" borderId="9" xfId="5" applyFont="1" applyBorder="1" applyAlignment="1">
      <alignment horizontal="center" vertical="center"/>
    </xf>
    <xf numFmtId="43" fontId="0" fillId="0" borderId="18" xfId="6" applyFont="1" applyBorder="1"/>
    <xf numFmtId="0" fontId="40" fillId="3" borderId="17" xfId="5" applyFont="1" applyFill="1" applyBorder="1" applyAlignment="1">
      <alignment horizontal="left" vertical="center"/>
    </xf>
    <xf numFmtId="0" fontId="40" fillId="3" borderId="17" xfId="5" applyFont="1" applyFill="1" applyBorder="1" applyAlignment="1">
      <alignment horizontal="center" vertical="center"/>
    </xf>
    <xf numFmtId="43" fontId="0" fillId="0" borderId="19" xfId="6" applyFont="1" applyBorder="1"/>
    <xf numFmtId="0" fontId="40" fillId="0" borderId="17" xfId="5" applyFont="1" applyBorder="1" applyAlignment="1">
      <alignment horizontal="left" vertical="top"/>
    </xf>
    <xf numFmtId="0" fontId="40" fillId="0" borderId="17" xfId="5" applyFont="1" applyBorder="1" applyAlignment="1">
      <alignment horizontal="center" vertical="top"/>
    </xf>
    <xf numFmtId="0" fontId="40" fillId="0" borderId="20" xfId="5" applyFont="1" applyBorder="1" applyAlignment="1">
      <alignment horizontal="left" vertical="center"/>
    </xf>
    <xf numFmtId="0" fontId="40" fillId="0" borderId="20" xfId="5" applyFont="1" applyBorder="1" applyAlignment="1">
      <alignment horizontal="center" vertical="center"/>
    </xf>
    <xf numFmtId="0" fontId="40" fillId="0" borderId="20" xfId="5" applyFont="1" applyBorder="1" applyAlignment="1">
      <alignment horizontal="left" vertical="top"/>
    </xf>
    <xf numFmtId="0" fontId="40" fillId="0" borderId="20" xfId="5" applyFont="1" applyBorder="1" applyAlignment="1">
      <alignment horizontal="center" vertical="top"/>
    </xf>
    <xf numFmtId="0" fontId="40" fillId="0" borderId="9" xfId="5" applyFont="1" applyBorder="1" applyAlignment="1">
      <alignment horizontal="left" vertical="top"/>
    </xf>
    <xf numFmtId="43" fontId="41" fillId="0" borderId="21" xfId="5" applyNumberFormat="1" applyFont="1" applyBorder="1"/>
    <xf numFmtId="49" fontId="40" fillId="8" borderId="22" xfId="5" applyNumberFormat="1" applyFont="1" applyFill="1" applyBorder="1" applyAlignment="1">
      <alignment horizontal="center" vertical="top"/>
    </xf>
    <xf numFmtId="49" fontId="40" fillId="8" borderId="23" xfId="5" applyNumberFormat="1" applyFont="1" applyFill="1" applyBorder="1" applyAlignment="1">
      <alignment horizontal="center" vertical="top"/>
    </xf>
    <xf numFmtId="49" fontId="40" fillId="8" borderId="24" xfId="5" applyNumberFormat="1" applyFont="1" applyFill="1" applyBorder="1" applyAlignment="1">
      <alignment horizontal="center" vertical="top"/>
    </xf>
    <xf numFmtId="0" fontId="40" fillId="0" borderId="25" xfId="5" applyFont="1" applyBorder="1" applyAlignment="1">
      <alignment horizontal="center" vertical="center"/>
    </xf>
    <xf numFmtId="0" fontId="40" fillId="0" borderId="26" xfId="5" applyFont="1" applyBorder="1" applyAlignment="1">
      <alignment horizontal="left" vertical="center"/>
    </xf>
    <xf numFmtId="0" fontId="40" fillId="0" borderId="26" xfId="5" applyFont="1" applyBorder="1" applyAlignment="1">
      <alignment horizontal="center" vertical="center"/>
    </xf>
    <xf numFmtId="0" fontId="40" fillId="0" borderId="27" xfId="5" applyFont="1" applyBorder="1" applyAlignment="1">
      <alignment horizontal="center" vertical="center"/>
    </xf>
    <xf numFmtId="0" fontId="40" fillId="0" borderId="16" xfId="5" applyFont="1" applyBorder="1" applyAlignment="1">
      <alignment horizontal="center" vertical="center"/>
    </xf>
    <xf numFmtId="0" fontId="40" fillId="0" borderId="6" xfId="5" applyFont="1" applyBorder="1" applyAlignment="1">
      <alignment horizontal="left" vertical="center"/>
    </xf>
    <xf numFmtId="14" fontId="40" fillId="0" borderId="17" xfId="5" applyNumberFormat="1" applyFont="1" applyBorder="1" applyAlignment="1">
      <alignment horizontal="center" vertical="center"/>
    </xf>
    <xf numFmtId="0" fontId="40" fillId="3" borderId="28" xfId="5" applyFont="1" applyFill="1" applyBorder="1" applyAlignment="1">
      <alignment horizontal="center" vertical="top"/>
    </xf>
    <xf numFmtId="43" fontId="0" fillId="0" borderId="29" xfId="6" applyFont="1" applyBorder="1"/>
    <xf numFmtId="0" fontId="40" fillId="3" borderId="16" xfId="5" applyFont="1" applyFill="1" applyBorder="1" applyAlignment="1">
      <alignment horizontal="center" vertical="top"/>
    </xf>
    <xf numFmtId="0" fontId="40" fillId="0" borderId="30" xfId="5" applyFont="1" applyBorder="1" applyAlignment="1">
      <alignment horizontal="center" vertical="top"/>
    </xf>
    <xf numFmtId="0" fontId="40" fillId="0" borderId="6" xfId="5" applyFont="1" applyBorder="1" applyAlignment="1">
      <alignment horizontal="left" vertical="top"/>
    </xf>
    <xf numFmtId="43" fontId="0" fillId="0" borderId="30" xfId="6" applyFont="1" applyBorder="1"/>
    <xf numFmtId="43" fontId="41" fillId="0" borderId="30" xfId="6" applyFont="1" applyBorder="1"/>
    <xf numFmtId="0" fontId="29" fillId="0" borderId="0" xfId="1" applyFont="1" applyBorder="1" applyAlignment="1">
      <alignment vertical="center"/>
    </xf>
    <xf numFmtId="0" fontId="39" fillId="7" borderId="10" xfId="5" applyFont="1" applyFill="1" applyBorder="1" applyAlignment="1">
      <alignment horizontal="center" vertical="center"/>
    </xf>
    <xf numFmtId="0" fontId="39" fillId="7" borderId="11" xfId="5" applyFont="1" applyFill="1" applyBorder="1" applyAlignment="1">
      <alignment horizontal="center" vertical="center"/>
    </xf>
    <xf numFmtId="0" fontId="39" fillId="7" borderId="12" xfId="5" applyFont="1" applyFill="1" applyBorder="1" applyAlignment="1">
      <alignment horizontal="center" vertical="center"/>
    </xf>
    <xf numFmtId="43" fontId="0" fillId="0" borderId="31" xfId="6" applyFont="1" applyBorder="1"/>
  </cellXfs>
  <cellStyles count="8">
    <cellStyle name="Currency 2" xfId="2" xr:uid="{00000000-0005-0000-0000-000000000000}"/>
    <cellStyle name="Lien hypertexte" xfId="4" builtinId="8"/>
    <cellStyle name="Milliers 2" xfId="6" xr:uid="{00000000-0005-0000-0000-000002000000}"/>
    <cellStyle name="Monétaire 2" xfId="7" xr:uid="{00000000-0005-0000-0000-000003000000}"/>
    <cellStyle name="Normal" xfId="0" builtinId="0"/>
    <cellStyle name="Normal 2" xfId="1" xr:uid="{00000000-0005-0000-0000-000005000000}"/>
    <cellStyle name="Normal 2 2" xfId="3" xr:uid="{00000000-0005-0000-0000-000006000000}"/>
    <cellStyle name="Normal 3" xfId="5" xr:uid="{00000000-0005-0000-0000-000007000000}"/>
  </cellStyles>
  <dxfs count="594">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condense val="0"/>
        <extend val="0"/>
        <color indexed="11"/>
      </font>
    </dxf>
    <dxf>
      <font>
        <b/>
        <i val="0"/>
        <condense val="0"/>
        <extend val="0"/>
        <color indexed="11"/>
      </font>
    </dxf>
    <dxf>
      <font>
        <b val="0"/>
        <i/>
        <condense val="0"/>
        <extend val="0"/>
        <color indexed="10"/>
      </font>
    </dxf>
    <dxf>
      <font>
        <condense val="0"/>
        <extend val="0"/>
        <color indexed="9"/>
      </font>
    </dxf>
    <dxf>
      <font>
        <b/>
        <i val="0"/>
        <condense val="0"/>
        <extend val="0"/>
      </font>
    </dxf>
    <dxf>
      <fill>
        <patternFill>
          <bgColor indexed="42"/>
        </patternFill>
      </fill>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condense val="0"/>
        <extend val="0"/>
        <color indexed="11"/>
      </font>
    </dxf>
    <dxf>
      <font>
        <b/>
        <i val="0"/>
        <condense val="0"/>
        <extend val="0"/>
        <color indexed="11"/>
      </font>
    </dxf>
    <dxf>
      <font>
        <b val="0"/>
        <i/>
        <condense val="0"/>
        <extend val="0"/>
        <color indexed="10"/>
      </font>
    </dxf>
    <dxf>
      <font>
        <condense val="0"/>
        <extend val="0"/>
        <color indexed="9"/>
      </font>
    </dxf>
    <dxf>
      <font>
        <b/>
        <i val="0"/>
        <condense val="0"/>
        <extend val="0"/>
      </font>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2"/>
  <sheetViews>
    <sheetView showGridLines="0" showZeros="0" tabSelected="1" topLeftCell="A24" workbookViewId="0">
      <selection activeCell="J64" sqref="J64"/>
    </sheetView>
  </sheetViews>
  <sheetFormatPr baseColWidth="10" defaultColWidth="8.83203125" defaultRowHeight="13" x14ac:dyDescent="0.15"/>
  <cols>
    <col min="1" max="2" width="3.33203125" style="12" customWidth="1"/>
    <col min="3" max="3" width="4.5" style="104" customWidth="1"/>
    <col min="4" max="4" width="4.33203125" style="12" customWidth="1"/>
    <col min="5" max="5" width="12.5" style="12" customWidth="1"/>
    <col min="6" max="6" width="2.6640625" style="12" customWidth="1"/>
    <col min="7" max="7" width="7.6640625" style="12" customWidth="1"/>
    <col min="8" max="8" width="6" style="12" customWidth="1"/>
    <col min="9" max="9" width="1.6640625" style="105" customWidth="1"/>
    <col min="10" max="10" width="10.6640625" style="12" customWidth="1"/>
    <col min="11" max="11" width="1.6640625" style="105" customWidth="1"/>
    <col min="12" max="12" width="10.6640625" style="12" customWidth="1"/>
    <col min="13" max="13" width="1.6640625" style="106" customWidth="1"/>
    <col min="14" max="14" width="10.6640625" style="12" customWidth="1"/>
    <col min="15" max="15" width="1.6640625" style="105" customWidth="1"/>
    <col min="16" max="16" width="10.6640625" style="12" customWidth="1"/>
    <col min="17" max="17" width="1.6640625" style="106" customWidth="1"/>
    <col min="18" max="16384" width="8.83203125" style="12"/>
  </cols>
  <sheetData>
    <row r="1" spans="1:18" s="6" customFormat="1" ht="30" customHeight="1" x14ac:dyDescent="0.15">
      <c r="A1" s="107" t="s">
        <v>97</v>
      </c>
      <c r="B1" s="1"/>
      <c r="C1" s="1"/>
      <c r="D1" s="1"/>
      <c r="E1" s="1"/>
      <c r="F1" s="2"/>
      <c r="G1" s="2"/>
      <c r="H1" s="2"/>
      <c r="I1" s="3"/>
      <c r="J1" s="4"/>
      <c r="K1" s="3"/>
      <c r="L1" s="5"/>
      <c r="M1" s="3"/>
      <c r="N1" s="3"/>
      <c r="O1" s="3"/>
      <c r="P1" s="2"/>
      <c r="Q1" s="3"/>
    </row>
    <row r="2" spans="1:18" ht="13.5" customHeight="1" x14ac:dyDescent="0.15">
      <c r="A2" s="7" t="s">
        <v>99</v>
      </c>
      <c r="B2" s="7"/>
      <c r="C2" s="8"/>
      <c r="D2" s="8"/>
      <c r="E2" s="8"/>
      <c r="F2" s="9"/>
      <c r="G2" s="10"/>
      <c r="H2" s="10"/>
      <c r="I2" s="11"/>
      <c r="J2" s="4"/>
      <c r="K2" s="11"/>
      <c r="L2" s="5"/>
      <c r="M2" s="11"/>
      <c r="N2" s="10"/>
      <c r="O2" s="11"/>
      <c r="P2" s="10"/>
      <c r="Q2" s="11"/>
    </row>
    <row r="3" spans="1:18" s="14" customFormat="1" ht="11.25" customHeight="1" x14ac:dyDescent="0.15">
      <c r="A3" s="13"/>
      <c r="B3" s="13"/>
      <c r="C3" s="10"/>
      <c r="D3" s="10"/>
      <c r="E3" s="10"/>
      <c r="F3" s="9"/>
      <c r="G3" s="10"/>
      <c r="H3" s="10"/>
      <c r="I3" s="11"/>
      <c r="J3" s="4"/>
      <c r="K3" s="11"/>
      <c r="L3" s="5"/>
      <c r="M3" s="11"/>
      <c r="N3" s="10"/>
      <c r="O3" s="11"/>
      <c r="P3" s="10"/>
      <c r="Q3" s="11"/>
    </row>
    <row r="4" spans="1:18" s="20" customFormat="1" ht="11.25" customHeight="1" x14ac:dyDescent="0.2">
      <c r="A4" s="15" t="s">
        <v>0</v>
      </c>
      <c r="B4" s="15"/>
      <c r="C4" s="15"/>
      <c r="D4" s="15"/>
      <c r="E4" s="15"/>
      <c r="F4" s="15" t="s">
        <v>1</v>
      </c>
      <c r="G4" s="16"/>
      <c r="H4" s="16"/>
      <c r="I4" s="17"/>
      <c r="J4" s="16"/>
      <c r="K4" s="17"/>
      <c r="L4" s="18"/>
      <c r="M4" s="17"/>
      <c r="N4" s="16"/>
      <c r="O4" s="17"/>
      <c r="P4" s="16"/>
      <c r="Q4" s="19" t="s">
        <v>2</v>
      </c>
    </row>
    <row r="5" spans="1:18" s="20" customFormat="1" ht="11.25" customHeight="1" thickBot="1" x14ac:dyDescent="0.25">
      <c r="A5" s="21" t="s">
        <v>98</v>
      </c>
      <c r="B5" s="21"/>
      <c r="C5" s="21"/>
      <c r="D5" s="21"/>
      <c r="E5" s="21"/>
      <c r="F5" s="21" t="s">
        <v>19</v>
      </c>
      <c r="G5" s="22"/>
      <c r="H5" s="21"/>
      <c r="I5" s="23"/>
      <c r="J5" s="24"/>
      <c r="K5" s="23"/>
      <c r="L5" s="25"/>
      <c r="M5" s="23"/>
      <c r="N5" s="21"/>
      <c r="O5" s="23"/>
      <c r="P5" s="21" t="s">
        <v>20</v>
      </c>
      <c r="Q5" s="26"/>
      <c r="R5" s="27"/>
    </row>
    <row r="6" spans="1:18" s="20" customFormat="1" ht="11.25" customHeight="1" x14ac:dyDescent="0.2">
      <c r="A6" s="28"/>
      <c r="B6" s="29"/>
      <c r="C6" s="29"/>
      <c r="D6" s="29"/>
      <c r="E6" s="29"/>
      <c r="F6" s="29"/>
      <c r="G6" s="30"/>
      <c r="H6" s="30"/>
      <c r="I6" s="31"/>
      <c r="J6" s="30"/>
      <c r="K6" s="31"/>
      <c r="L6" s="32"/>
      <c r="M6" s="31"/>
      <c r="N6" s="30"/>
      <c r="O6" s="31"/>
      <c r="P6" s="30"/>
      <c r="Q6" s="33"/>
      <c r="R6" s="27"/>
    </row>
    <row r="7" spans="1:18" s="14" customFormat="1" ht="11" x14ac:dyDescent="0.2">
      <c r="A7" s="34"/>
      <c r="B7" s="35" t="s">
        <v>3</v>
      </c>
      <c r="C7" s="35" t="s">
        <v>17</v>
      </c>
      <c r="D7" s="35" t="s">
        <v>4</v>
      </c>
      <c r="E7" s="36" t="s">
        <v>5</v>
      </c>
      <c r="F7" s="36" t="s">
        <v>6</v>
      </c>
      <c r="G7" s="36"/>
      <c r="H7" s="36" t="s">
        <v>1</v>
      </c>
      <c r="I7" s="36"/>
      <c r="J7" s="37" t="s">
        <v>7</v>
      </c>
      <c r="K7" s="38"/>
      <c r="L7" s="37" t="s">
        <v>18</v>
      </c>
      <c r="M7" s="38"/>
      <c r="N7" s="35" t="s">
        <v>8</v>
      </c>
      <c r="O7" s="38"/>
      <c r="P7" s="35" t="s">
        <v>9</v>
      </c>
      <c r="Q7" s="39"/>
    </row>
    <row r="8" spans="1:18" s="14" customFormat="1" ht="3.75" customHeight="1" x14ac:dyDescent="0.2">
      <c r="A8" s="40"/>
      <c r="B8" s="41"/>
      <c r="C8" s="42"/>
      <c r="D8" s="41"/>
      <c r="E8" s="43"/>
      <c r="F8" s="43"/>
      <c r="G8" s="44"/>
      <c r="H8" s="43"/>
      <c r="I8" s="45"/>
      <c r="J8" s="41"/>
      <c r="K8" s="45"/>
      <c r="L8" s="41"/>
      <c r="M8" s="45"/>
      <c r="N8" s="41"/>
      <c r="O8" s="45"/>
      <c r="P8" s="41"/>
      <c r="Q8" s="46"/>
    </row>
    <row r="9" spans="1:18" s="14" customFormat="1" ht="3.75" customHeight="1" x14ac:dyDescent="0.2">
      <c r="A9" s="40"/>
      <c r="B9" s="41"/>
      <c r="C9" s="42"/>
      <c r="D9" s="41"/>
      <c r="E9" s="43"/>
      <c r="F9" s="43"/>
      <c r="G9" s="44"/>
      <c r="H9" s="43"/>
      <c r="I9" s="45"/>
      <c r="J9" s="41"/>
      <c r="K9" s="45"/>
      <c r="L9" s="41"/>
      <c r="M9" s="45"/>
      <c r="N9" s="41"/>
      <c r="O9" s="45"/>
      <c r="P9" s="41"/>
      <c r="Q9" s="46"/>
    </row>
    <row r="10" spans="1:18" s="56" customFormat="1" ht="9" customHeight="1" x14ac:dyDescent="0.2">
      <c r="A10" s="47">
        <v>1</v>
      </c>
      <c r="B10" s="48"/>
      <c r="C10" s="49"/>
      <c r="D10" s="50">
        <v>1</v>
      </c>
      <c r="E10" s="51" t="str">
        <f>IF(D10="","",VLOOKUP(D10,'U08'!$A$5:$E$27,2,0))</f>
        <v>KARA</v>
      </c>
      <c r="F10" s="51" t="str">
        <f>IF(D10="","",VLOOKUP(D10,'U08'!$A$5:$E$27,3,0))</f>
        <v>ISLEM</v>
      </c>
      <c r="G10" s="51"/>
      <c r="H10" s="51" t="str">
        <f>IF(D10="","",VLOOKUP(D10,'U08'!$A$5:$E$27,4,0))</f>
        <v>CRBBK</v>
      </c>
      <c r="I10" s="52"/>
      <c r="J10" s="53"/>
      <c r="K10" s="53"/>
      <c r="L10" s="53"/>
      <c r="M10" s="53"/>
      <c r="N10" s="54"/>
      <c r="O10" s="55"/>
      <c r="P10" s="54"/>
      <c r="Q10" s="55"/>
    </row>
    <row r="11" spans="1:18" s="56" customFormat="1" ht="9" customHeight="1" x14ac:dyDescent="0.2">
      <c r="A11" s="57"/>
      <c r="B11" s="58"/>
      <c r="C11" s="59"/>
      <c r="D11" s="60"/>
      <c r="E11" s="61"/>
      <c r="F11" s="61"/>
      <c r="G11" s="62"/>
      <c r="H11" s="63"/>
      <c r="I11" s="64"/>
      <c r="J11" s="51" t="str">
        <f>E10</f>
        <v>KARA</v>
      </c>
      <c r="K11" s="65"/>
      <c r="L11" s="61"/>
      <c r="M11" s="66"/>
      <c r="N11" s="54"/>
      <c r="O11" s="54"/>
      <c r="P11" s="54"/>
      <c r="Q11" s="54"/>
    </row>
    <row r="12" spans="1:18" s="56" customFormat="1" ht="9" customHeight="1" x14ac:dyDescent="0.2">
      <c r="A12" s="57">
        <v>2</v>
      </c>
      <c r="B12" s="67"/>
      <c r="C12" s="68"/>
      <c r="D12" s="69">
        <v>22</v>
      </c>
      <c r="E12" s="51" t="str">
        <f>IF(D12="","",VLOOKUP(D12,'U08'!$A$5:$E$27,2,0))</f>
        <v>BYE</v>
      </c>
      <c r="F12" s="51">
        <f>IF(D12="","",VLOOKUP(D12,'U08'!$A$5:$E$27,3,0))</f>
        <v>0</v>
      </c>
      <c r="G12" s="51"/>
      <c r="H12" s="51">
        <f>IF(D12="","",VLOOKUP(D12,'U08'!$A$5:$E$27,4,0))</f>
        <v>0</v>
      </c>
      <c r="I12" s="70"/>
      <c r="J12" s="71"/>
      <c r="K12" s="72"/>
      <c r="L12" s="61"/>
      <c r="M12" s="66"/>
      <c r="N12" s="54"/>
      <c r="O12" s="54"/>
      <c r="P12" s="54"/>
      <c r="Q12" s="54"/>
    </row>
    <row r="13" spans="1:18" s="56" customFormat="1" ht="9" customHeight="1" x14ac:dyDescent="0.2">
      <c r="A13" s="57"/>
      <c r="B13" s="58"/>
      <c r="C13" s="59"/>
      <c r="D13" s="60"/>
      <c r="E13" s="61"/>
      <c r="F13" s="61"/>
      <c r="G13" s="62"/>
      <c r="H13" s="61"/>
      <c r="I13" s="60"/>
      <c r="J13" s="63"/>
      <c r="K13" s="73"/>
      <c r="L13" s="65"/>
      <c r="M13" s="67"/>
      <c r="N13" s="54"/>
      <c r="O13" s="54"/>
      <c r="P13" s="54"/>
      <c r="Q13" s="54"/>
    </row>
    <row r="14" spans="1:18" s="56" customFormat="1" ht="9" customHeight="1" x14ac:dyDescent="0.2">
      <c r="A14" s="57">
        <v>3</v>
      </c>
      <c r="B14" s="67"/>
      <c r="C14" s="68"/>
      <c r="D14" s="69">
        <v>11</v>
      </c>
      <c r="E14" s="51" t="str">
        <f>IF(D14="","",VLOOKUP(D14,'U08'!$A$5:$E$27,2,0))</f>
        <v>MENSOUR</v>
      </c>
      <c r="F14" s="51" t="str">
        <f>IF(D14="","",VLOOKUP(D14,'U08'!$A$5:$E$27,3,0))</f>
        <v>WAEL</v>
      </c>
      <c r="G14" s="51"/>
      <c r="H14" s="51" t="str">
        <f>IF(D14="","",VLOOKUP(D14,'U08'!$A$5:$E$27,4,0))</f>
        <v>WB</v>
      </c>
      <c r="I14" s="74"/>
      <c r="J14" s="61"/>
      <c r="K14" s="75"/>
      <c r="L14" s="60"/>
      <c r="M14" s="76"/>
      <c r="N14" s="54"/>
      <c r="O14" s="54"/>
      <c r="P14" s="54"/>
      <c r="Q14" s="54"/>
    </row>
    <row r="15" spans="1:18" s="56" customFormat="1" ht="9" customHeight="1" x14ac:dyDescent="0.2">
      <c r="A15" s="57"/>
      <c r="B15" s="66"/>
      <c r="C15" s="59"/>
      <c r="D15" s="60"/>
      <c r="E15" s="61"/>
      <c r="F15" s="61"/>
      <c r="G15" s="62"/>
      <c r="H15" s="63"/>
      <c r="I15" s="64"/>
      <c r="J15" s="77"/>
      <c r="K15" s="78"/>
      <c r="L15" s="61"/>
      <c r="M15" s="79"/>
      <c r="N15" s="54"/>
      <c r="O15" s="54"/>
      <c r="P15" s="54"/>
      <c r="Q15" s="54"/>
    </row>
    <row r="16" spans="1:18" s="56" customFormat="1" ht="9" customHeight="1" x14ac:dyDescent="0.2">
      <c r="A16" s="57">
        <v>4</v>
      </c>
      <c r="B16" s="67"/>
      <c r="C16" s="68"/>
      <c r="D16" s="69">
        <v>13</v>
      </c>
      <c r="E16" s="51" t="str">
        <f>IF(D16="","",VLOOKUP(D16,'U08'!$A$5:$E$27,2,0))</f>
        <v>MERZELKAD</v>
      </c>
      <c r="F16" s="51" t="str">
        <f>IF(D16="","",VLOOKUP(D16,'U08'!$A$5:$E$27,3,0))</f>
        <v>NASSIF</v>
      </c>
      <c r="G16" s="51"/>
      <c r="H16" s="51" t="str">
        <f>IF(D16="","",VLOOKUP(D16,'U08'!$A$5:$E$27,4,0))</f>
        <v>WB</v>
      </c>
      <c r="I16" s="70"/>
      <c r="J16" s="60"/>
      <c r="K16" s="61"/>
      <c r="L16" s="61"/>
      <c r="M16" s="80"/>
      <c r="N16" s="54"/>
      <c r="O16" s="54"/>
      <c r="P16" s="54"/>
      <c r="Q16" s="54"/>
    </row>
    <row r="17" spans="1:17" s="56" customFormat="1" ht="9" customHeight="1" x14ac:dyDescent="0.2">
      <c r="A17" s="57"/>
      <c r="B17" s="58"/>
      <c r="C17" s="59"/>
      <c r="D17" s="60"/>
      <c r="E17" s="61"/>
      <c r="F17" s="61"/>
      <c r="G17" s="62"/>
      <c r="H17" s="61"/>
      <c r="I17" s="60"/>
      <c r="J17" s="61"/>
      <c r="K17" s="61"/>
      <c r="L17" s="63"/>
      <c r="M17" s="81"/>
      <c r="N17" s="65"/>
      <c r="O17" s="82"/>
      <c r="P17" s="54"/>
      <c r="Q17" s="54"/>
    </row>
    <row r="18" spans="1:17" s="56" customFormat="1" ht="9" customHeight="1" x14ac:dyDescent="0.2">
      <c r="A18" s="57">
        <v>5</v>
      </c>
      <c r="B18" s="67"/>
      <c r="C18" s="68"/>
      <c r="D18" s="69">
        <v>17</v>
      </c>
      <c r="E18" s="51" t="str">
        <f>IF(D18="","",VLOOKUP(D18,'U08'!$A$5:$E$27,2,0))</f>
        <v>BOUCHNAKI</v>
      </c>
      <c r="F18" s="51" t="str">
        <f>IF(D18="","",VLOOKUP(D18,'U08'!$A$5:$E$27,3,0))</f>
        <v>LAITH</v>
      </c>
      <c r="G18" s="51"/>
      <c r="H18" s="51" t="str">
        <f>IF(D18="","",VLOOKUP(D18,'U08'!$A$5:$E$27,4,0))</f>
        <v>HAC</v>
      </c>
      <c r="I18" s="74"/>
      <c r="J18" s="61"/>
      <c r="K18" s="61"/>
      <c r="L18" s="61"/>
      <c r="M18" s="80"/>
      <c r="N18" s="83"/>
      <c r="O18" s="84"/>
      <c r="P18" s="54"/>
      <c r="Q18" s="54"/>
    </row>
    <row r="19" spans="1:17" s="56" customFormat="1" ht="9" customHeight="1" x14ac:dyDescent="0.2">
      <c r="A19" s="57"/>
      <c r="B19" s="58"/>
      <c r="C19" s="59"/>
      <c r="D19" s="60"/>
      <c r="E19" s="61"/>
      <c r="F19" s="61"/>
      <c r="G19" s="62"/>
      <c r="H19" s="63"/>
      <c r="I19" s="64"/>
      <c r="J19" s="77" t="str">
        <f>E18</f>
        <v>BOUCHNAKI</v>
      </c>
      <c r="K19" s="65"/>
      <c r="L19" s="61"/>
      <c r="M19" s="80"/>
      <c r="N19" s="54"/>
      <c r="O19" s="84"/>
      <c r="P19" s="54"/>
      <c r="Q19" s="54"/>
    </row>
    <row r="20" spans="1:17" s="56" customFormat="1" ht="9" customHeight="1" x14ac:dyDescent="0.2">
      <c r="A20" s="57">
        <v>6</v>
      </c>
      <c r="B20" s="67"/>
      <c r="C20" s="68"/>
      <c r="D20" s="69">
        <v>22</v>
      </c>
      <c r="E20" s="51" t="str">
        <f>IF(D20="","",VLOOKUP(D20,'U08'!$A$5:$E$27,2,0))</f>
        <v>BYE</v>
      </c>
      <c r="F20" s="51">
        <f>IF(D20="","",VLOOKUP(D20,'U08'!$A$5:$E$27,3,0))</f>
        <v>0</v>
      </c>
      <c r="G20" s="51"/>
      <c r="H20" s="51">
        <f>IF(D20="","",VLOOKUP(D20,'U08'!$A$5:$E$27,4,0))</f>
        <v>0</v>
      </c>
      <c r="I20" s="70"/>
      <c r="J20" s="71"/>
      <c r="K20" s="72"/>
      <c r="L20" s="61"/>
      <c r="M20" s="80"/>
      <c r="N20" s="54"/>
      <c r="O20" s="84"/>
      <c r="P20" s="54"/>
      <c r="Q20" s="54"/>
    </row>
    <row r="21" spans="1:17" s="56" customFormat="1" ht="9" customHeight="1" x14ac:dyDescent="0.2">
      <c r="A21" s="57"/>
      <c r="B21" s="58"/>
      <c r="C21" s="59"/>
      <c r="D21" s="60"/>
      <c r="E21" s="61"/>
      <c r="F21" s="61"/>
      <c r="G21" s="62"/>
      <c r="H21" s="61"/>
      <c r="I21" s="60"/>
      <c r="J21" s="63"/>
      <c r="K21" s="73"/>
      <c r="L21" s="65"/>
      <c r="M21" s="85"/>
      <c r="N21" s="54"/>
      <c r="O21" s="84"/>
      <c r="P21" s="54"/>
      <c r="Q21" s="54"/>
    </row>
    <row r="22" spans="1:17" s="56" customFormat="1" ht="9" customHeight="1" x14ac:dyDescent="0.2">
      <c r="A22" s="57">
        <v>7</v>
      </c>
      <c r="B22" s="67"/>
      <c r="C22" s="68"/>
      <c r="D22" s="69">
        <v>22</v>
      </c>
      <c r="E22" s="51" t="str">
        <f>IF(D22="","",VLOOKUP(D22,'U08'!$A$5:$E$27,2,0))</f>
        <v>BYE</v>
      </c>
      <c r="F22" s="51">
        <f>IF(D22="","",VLOOKUP(D22,'U08'!$A$5:$E$27,3,0))</f>
        <v>0</v>
      </c>
      <c r="G22" s="51"/>
      <c r="H22" s="51">
        <f>IF(D22="","",VLOOKUP(D22,'U08'!$A$5:$E$27,4,0))</f>
        <v>0</v>
      </c>
      <c r="I22" s="74"/>
      <c r="J22" s="61"/>
      <c r="K22" s="75"/>
      <c r="L22" s="60"/>
      <c r="M22" s="86"/>
      <c r="N22" s="54"/>
      <c r="O22" s="84"/>
      <c r="P22" s="54"/>
      <c r="Q22" s="54"/>
    </row>
    <row r="23" spans="1:17" s="56" customFormat="1" ht="9" customHeight="1" x14ac:dyDescent="0.2">
      <c r="A23" s="57"/>
      <c r="B23" s="58"/>
      <c r="C23" s="59"/>
      <c r="D23" s="60"/>
      <c r="E23" s="61"/>
      <c r="F23" s="61"/>
      <c r="G23" s="62"/>
      <c r="H23" s="63"/>
      <c r="I23" s="64"/>
      <c r="J23" s="89" t="str">
        <f>E24</f>
        <v>MERNIZ</v>
      </c>
      <c r="K23" s="78"/>
      <c r="L23" s="61"/>
      <c r="M23" s="87"/>
      <c r="N23" s="54"/>
      <c r="O23" s="84"/>
      <c r="P23" s="54"/>
      <c r="Q23" s="54"/>
    </row>
    <row r="24" spans="1:17" s="56" customFormat="1" ht="9" customHeight="1" x14ac:dyDescent="0.2">
      <c r="A24" s="47">
        <v>8</v>
      </c>
      <c r="B24" s="48"/>
      <c r="C24" s="49"/>
      <c r="D24" s="88">
        <v>7</v>
      </c>
      <c r="E24" s="51" t="str">
        <f>IF(D24="","",VLOOKUP(D24,'U08'!$A$5:$E$27,2,0))</f>
        <v>MERNIZ</v>
      </c>
      <c r="F24" s="51" t="str">
        <f>IF(D24="","",VLOOKUP(D24,'U08'!$A$5:$E$27,3,0))</f>
        <v>SKANDER</v>
      </c>
      <c r="G24" s="51"/>
      <c r="H24" s="51" t="str">
        <f>IF(D24="","",VLOOKUP(D24,'U08'!$A$5:$E$27,4,0))</f>
        <v>WB</v>
      </c>
      <c r="I24" s="90"/>
      <c r="J24" s="61"/>
      <c r="K24" s="61"/>
      <c r="L24" s="61"/>
      <c r="M24" s="66"/>
      <c r="N24" s="54"/>
      <c r="O24" s="84"/>
      <c r="P24" s="54"/>
      <c r="Q24" s="54"/>
    </row>
    <row r="25" spans="1:17" s="56" customFormat="1" ht="9" customHeight="1" x14ac:dyDescent="0.2">
      <c r="A25" s="57"/>
      <c r="B25" s="58"/>
      <c r="C25" s="59"/>
      <c r="D25" s="60"/>
      <c r="E25" s="61"/>
      <c r="F25" s="61"/>
      <c r="G25" s="62"/>
      <c r="H25" s="61"/>
      <c r="I25" s="60"/>
      <c r="J25" s="61"/>
      <c r="K25" s="61"/>
      <c r="L25" s="61"/>
      <c r="M25" s="66"/>
      <c r="N25" s="91"/>
      <c r="O25" s="81"/>
      <c r="P25" s="65"/>
      <c r="Q25" s="82"/>
    </row>
    <row r="26" spans="1:17" s="56" customFormat="1" ht="9" customHeight="1" x14ac:dyDescent="0.2">
      <c r="A26" s="47">
        <v>9</v>
      </c>
      <c r="B26" s="48"/>
      <c r="C26" s="49"/>
      <c r="D26" s="50">
        <v>4</v>
      </c>
      <c r="E26" s="51" t="str">
        <f>IF(D26="","",VLOOKUP(D26,'U08'!$A$5:$E$27,2,0))</f>
        <v>ARFI</v>
      </c>
      <c r="F26" s="51" t="str">
        <f>IF(D26="","",VLOOKUP(D26,'U08'!$A$5:$E$27,3,0))</f>
        <v>RACIM</v>
      </c>
      <c r="G26" s="51"/>
      <c r="H26" s="51" t="str">
        <f>IF(D26="","",VLOOKUP(D26,'U08'!$A$5:$E$27,4,0))</f>
        <v>WB</v>
      </c>
      <c r="I26" s="92"/>
      <c r="J26" s="61"/>
      <c r="K26" s="61"/>
      <c r="L26" s="61"/>
      <c r="M26" s="66"/>
      <c r="N26" s="54"/>
      <c r="O26" s="84"/>
      <c r="P26" s="83"/>
      <c r="Q26" s="84"/>
    </row>
    <row r="27" spans="1:17" s="56" customFormat="1" ht="9" customHeight="1" x14ac:dyDescent="0.2">
      <c r="A27" s="57"/>
      <c r="B27" s="58"/>
      <c r="C27" s="59"/>
      <c r="D27" s="60"/>
      <c r="E27" s="61"/>
      <c r="F27" s="61"/>
      <c r="G27" s="62"/>
      <c r="H27" s="63"/>
      <c r="I27" s="64"/>
      <c r="J27" s="51" t="str">
        <f>E26</f>
        <v>ARFI</v>
      </c>
      <c r="K27" s="65"/>
      <c r="L27" s="61"/>
      <c r="M27" s="66"/>
      <c r="N27" s="54"/>
      <c r="O27" s="84"/>
      <c r="P27" s="54"/>
      <c r="Q27" s="84"/>
    </row>
    <row r="28" spans="1:17" s="56" customFormat="1" ht="9" customHeight="1" x14ac:dyDescent="0.2">
      <c r="A28" s="57">
        <v>10</v>
      </c>
      <c r="B28" s="67"/>
      <c r="C28" s="68"/>
      <c r="D28" s="69">
        <v>22</v>
      </c>
      <c r="E28" s="51" t="str">
        <f>IF(D28="","",VLOOKUP(D28,'U08'!$A$5:$E$27,2,0))</f>
        <v>BYE</v>
      </c>
      <c r="F28" s="51">
        <f>IF(D28="","",VLOOKUP(D28,'U08'!$A$5:$E$27,3,0))</f>
        <v>0</v>
      </c>
      <c r="G28" s="51"/>
      <c r="H28" s="51">
        <f>IF(D28="","",VLOOKUP(D28,'U08'!$A$5:$E$27,4,0))</f>
        <v>0</v>
      </c>
      <c r="I28" s="70"/>
      <c r="J28" s="71"/>
      <c r="K28" s="72"/>
      <c r="L28" s="61"/>
      <c r="M28" s="66"/>
      <c r="N28" s="54"/>
      <c r="O28" s="84"/>
      <c r="P28" s="54"/>
      <c r="Q28" s="84"/>
    </row>
    <row r="29" spans="1:17" s="56" customFormat="1" ht="9" customHeight="1" x14ac:dyDescent="0.2">
      <c r="A29" s="57"/>
      <c r="B29" s="58"/>
      <c r="C29" s="59"/>
      <c r="D29" s="60"/>
      <c r="E29" s="61"/>
      <c r="F29" s="61"/>
      <c r="G29" s="62"/>
      <c r="H29" s="61"/>
      <c r="I29" s="60"/>
      <c r="J29" s="63"/>
      <c r="K29" s="73"/>
      <c r="L29" s="65"/>
      <c r="M29" s="67"/>
      <c r="N29" s="54"/>
      <c r="O29" s="84"/>
      <c r="P29" s="54"/>
      <c r="Q29" s="84"/>
    </row>
    <row r="30" spans="1:17" s="56" customFormat="1" ht="9" customHeight="1" x14ac:dyDescent="0.2">
      <c r="A30" s="57">
        <v>11</v>
      </c>
      <c r="B30" s="67"/>
      <c r="C30" s="68"/>
      <c r="D30" s="69">
        <v>15</v>
      </c>
      <c r="E30" s="51" t="str">
        <f>IF(D30="","",VLOOKUP(D30,'U08'!$A$5:$E$27,2,0))</f>
        <v>BRAKTIA</v>
      </c>
      <c r="F30" s="51" t="str">
        <f>IF(D30="","",VLOOKUP(D30,'U08'!$A$5:$E$27,3,0))</f>
        <v>ANES</v>
      </c>
      <c r="G30" s="51"/>
      <c r="H30" s="51" t="str">
        <f>IF(D30="","",VLOOKUP(D30,'U08'!$A$5:$E$27,4,0))</f>
        <v>WB</v>
      </c>
      <c r="I30" s="74"/>
      <c r="J30" s="61"/>
      <c r="K30" s="75"/>
      <c r="L30" s="71"/>
      <c r="M30" s="76"/>
      <c r="N30" s="54"/>
      <c r="O30" s="84"/>
      <c r="P30" s="54"/>
      <c r="Q30" s="84"/>
    </row>
    <row r="31" spans="1:17" s="56" customFormat="1" ht="9" customHeight="1" x14ac:dyDescent="0.2">
      <c r="A31" s="57"/>
      <c r="B31" s="66"/>
      <c r="C31" s="59"/>
      <c r="D31" s="60"/>
      <c r="E31" s="61"/>
      <c r="F31" s="61"/>
      <c r="G31" s="62"/>
      <c r="H31" s="63"/>
      <c r="I31" s="64"/>
      <c r="J31" s="77" t="str">
        <f>E30</f>
        <v>BRAKTIA</v>
      </c>
      <c r="K31" s="78"/>
      <c r="L31" s="61"/>
      <c r="M31" s="79"/>
      <c r="N31" s="54"/>
      <c r="O31" s="84"/>
      <c r="P31" s="54"/>
      <c r="Q31" s="84"/>
    </row>
    <row r="32" spans="1:17" s="56" customFormat="1" ht="9" customHeight="1" x14ac:dyDescent="0.2">
      <c r="A32" s="57">
        <v>12</v>
      </c>
      <c r="B32" s="67"/>
      <c r="C32" s="68"/>
      <c r="D32" s="69">
        <v>19</v>
      </c>
      <c r="E32" s="51" t="str">
        <f>IF(D32="","",VLOOKUP(D32,'U08'!$A$5:$E$27,2,0))</f>
        <v>BENAISSA</v>
      </c>
      <c r="F32" s="51" t="str">
        <f>IF(D32="","",VLOOKUP(D32,'U08'!$A$5:$E$27,3,0))</f>
        <v>MALIK</v>
      </c>
      <c r="G32" s="51"/>
      <c r="H32" s="51" t="str">
        <f>IF(D32="","",VLOOKUP(D32,'U08'!$A$5:$E$27,4,0))</f>
        <v>MCA</v>
      </c>
      <c r="I32" s="70"/>
      <c r="J32" s="60"/>
      <c r="K32" s="61"/>
      <c r="L32" s="61"/>
      <c r="M32" s="80"/>
      <c r="N32" s="54"/>
      <c r="O32" s="84"/>
      <c r="P32" s="54"/>
      <c r="Q32" s="84"/>
    </row>
    <row r="33" spans="1:17" s="56" customFormat="1" ht="9" customHeight="1" x14ac:dyDescent="0.2">
      <c r="A33" s="57"/>
      <c r="B33" s="58"/>
      <c r="C33" s="59"/>
      <c r="D33" s="60"/>
      <c r="E33" s="61"/>
      <c r="F33" s="61"/>
      <c r="G33" s="62"/>
      <c r="H33" s="61"/>
      <c r="I33" s="60"/>
      <c r="J33" s="61"/>
      <c r="K33" s="61"/>
      <c r="L33" s="63"/>
      <c r="M33" s="81"/>
      <c r="N33" s="65"/>
      <c r="O33" s="93"/>
      <c r="P33" s="54"/>
      <c r="Q33" s="84"/>
    </row>
    <row r="34" spans="1:17" s="56" customFormat="1" ht="9" customHeight="1" x14ac:dyDescent="0.2">
      <c r="A34" s="57">
        <v>13</v>
      </c>
      <c r="B34" s="67"/>
      <c r="C34" s="68"/>
      <c r="D34" s="69">
        <v>12</v>
      </c>
      <c r="E34" s="51" t="str">
        <f>IF(D34="","",VLOOKUP(D34,'U08'!$A$5:$E$27,2,0))</f>
        <v>SOUKHAL</v>
      </c>
      <c r="F34" s="51" t="str">
        <f>IF(D34="","",VLOOKUP(D34,'U08'!$A$5:$E$27,3,0))</f>
        <v>AMIR</v>
      </c>
      <c r="G34" s="51"/>
      <c r="H34" s="51" t="str">
        <f>IF(D34="","",VLOOKUP(D34,'U08'!$A$5:$E$27,4,0))</f>
        <v>WB</v>
      </c>
      <c r="I34" s="74"/>
      <c r="J34" s="61"/>
      <c r="K34" s="61"/>
      <c r="L34" s="61"/>
      <c r="M34" s="80"/>
      <c r="N34" s="83"/>
      <c r="O34" s="54"/>
      <c r="P34" s="54"/>
      <c r="Q34" s="84"/>
    </row>
    <row r="35" spans="1:17" s="56" customFormat="1" ht="9" customHeight="1" x14ac:dyDescent="0.2">
      <c r="A35" s="57"/>
      <c r="B35" s="58"/>
      <c r="C35" s="59"/>
      <c r="D35" s="60"/>
      <c r="E35" s="61"/>
      <c r="F35" s="61"/>
      <c r="G35" s="62"/>
      <c r="H35" s="63"/>
      <c r="I35" s="64"/>
      <c r="J35" s="77" t="str">
        <f>E34</f>
        <v>SOUKHAL</v>
      </c>
      <c r="K35" s="65"/>
      <c r="L35" s="61"/>
      <c r="M35" s="80"/>
      <c r="N35" s="54"/>
      <c r="O35" s="54"/>
      <c r="P35" s="54"/>
      <c r="Q35" s="84"/>
    </row>
    <row r="36" spans="1:17" s="56" customFormat="1" ht="9" customHeight="1" x14ac:dyDescent="0.2">
      <c r="A36" s="57">
        <v>14</v>
      </c>
      <c r="B36" s="67"/>
      <c r="C36" s="68"/>
      <c r="D36" s="69">
        <v>22</v>
      </c>
      <c r="E36" s="51" t="str">
        <f>IF(D36="","",VLOOKUP(D36,'U08'!$A$5:$E$27,2,0))</f>
        <v>BYE</v>
      </c>
      <c r="F36" s="51">
        <f>IF(D36="","",VLOOKUP(D36,'U08'!$A$5:$E$27,3,0))</f>
        <v>0</v>
      </c>
      <c r="G36" s="51"/>
      <c r="H36" s="51">
        <f>IF(D36="","",VLOOKUP(D36,'U08'!$A$5:$E$27,4,0))</f>
        <v>0</v>
      </c>
      <c r="I36" s="70"/>
      <c r="J36" s="60"/>
      <c r="K36" s="72"/>
      <c r="L36" s="61"/>
      <c r="M36" s="80"/>
      <c r="N36" s="54"/>
      <c r="O36" s="54"/>
      <c r="P36" s="54"/>
      <c r="Q36" s="84"/>
    </row>
    <row r="37" spans="1:17" s="56" customFormat="1" ht="9" customHeight="1" x14ac:dyDescent="0.2">
      <c r="A37" s="57"/>
      <c r="B37" s="58"/>
      <c r="C37" s="59"/>
      <c r="D37" s="60"/>
      <c r="E37" s="61"/>
      <c r="F37" s="61"/>
      <c r="G37" s="62"/>
      <c r="H37" s="61"/>
      <c r="I37" s="60"/>
      <c r="J37" s="63"/>
      <c r="K37" s="73"/>
      <c r="L37" s="65"/>
      <c r="M37" s="85"/>
      <c r="N37" s="54"/>
      <c r="O37" s="54"/>
      <c r="P37" s="54"/>
      <c r="Q37" s="84"/>
    </row>
    <row r="38" spans="1:17" s="56" customFormat="1" ht="9" customHeight="1" x14ac:dyDescent="0.2">
      <c r="A38" s="57">
        <v>15</v>
      </c>
      <c r="B38" s="67"/>
      <c r="C38" s="68"/>
      <c r="D38" s="69">
        <v>22</v>
      </c>
      <c r="E38" s="51" t="str">
        <f>IF(D38="","",VLOOKUP(D38,'U08'!$A$5:$E$27,2,0))</f>
        <v>BYE</v>
      </c>
      <c r="F38" s="51">
        <f>IF(D38="","",VLOOKUP(D38,'U08'!$A$5:$E$27,3,0))</f>
        <v>0</v>
      </c>
      <c r="G38" s="51"/>
      <c r="H38" s="51">
        <f>IF(D38="","",VLOOKUP(D38,'U08'!$A$5:$E$27,4,0))</f>
        <v>0</v>
      </c>
      <c r="I38" s="74"/>
      <c r="J38" s="61"/>
      <c r="K38" s="75"/>
      <c r="L38" s="71"/>
      <c r="M38" s="86"/>
      <c r="N38" s="54"/>
      <c r="O38" s="54"/>
      <c r="P38" s="54"/>
      <c r="Q38" s="84"/>
    </row>
    <row r="39" spans="1:17" s="56" customFormat="1" ht="9" customHeight="1" x14ac:dyDescent="0.2">
      <c r="A39" s="57"/>
      <c r="B39" s="58"/>
      <c r="C39" s="59"/>
      <c r="D39" s="60"/>
      <c r="E39" s="61"/>
      <c r="F39" s="61"/>
      <c r="G39" s="62"/>
      <c r="H39" s="63"/>
      <c r="I39" s="64"/>
      <c r="J39" s="89" t="str">
        <f>E40</f>
        <v>BOUDCHICHE</v>
      </c>
      <c r="K39" s="78"/>
      <c r="L39" s="61"/>
      <c r="M39" s="87"/>
      <c r="N39" s="54"/>
      <c r="O39" s="54"/>
      <c r="P39" s="54"/>
      <c r="Q39" s="84"/>
    </row>
    <row r="40" spans="1:17" s="56" customFormat="1" ht="9" customHeight="1" x14ac:dyDescent="0.2">
      <c r="A40" s="47">
        <v>16</v>
      </c>
      <c r="B40" s="48"/>
      <c r="C40" s="49"/>
      <c r="D40" s="88">
        <v>6</v>
      </c>
      <c r="E40" s="51" t="str">
        <f>IF(D40="","",VLOOKUP(D40,'U08'!$A$5:$E$27,2,0))</f>
        <v>BOUDCHICHE</v>
      </c>
      <c r="F40" s="51" t="str">
        <f>IF(D40="","",VLOOKUP(D40,'U08'!$A$5:$E$27,3,0))</f>
        <v>OUSSAMA</v>
      </c>
      <c r="G40" s="51"/>
      <c r="H40" s="51" t="str">
        <f>IF(D40="","",VLOOKUP(D40,'U08'!$A$5:$E$27,4,0))</f>
        <v>MCA</v>
      </c>
      <c r="I40" s="90"/>
      <c r="J40" s="61"/>
      <c r="K40" s="61"/>
      <c r="L40" s="61"/>
      <c r="M40" s="66"/>
      <c r="N40" s="54"/>
      <c r="O40" s="54"/>
      <c r="P40" s="54"/>
      <c r="Q40" s="84"/>
    </row>
    <row r="41" spans="1:17" s="56" customFormat="1" ht="9" customHeight="1" x14ac:dyDescent="0.2">
      <c r="A41" s="57"/>
      <c r="B41" s="58"/>
      <c r="C41" s="59"/>
      <c r="D41" s="60"/>
      <c r="E41" s="61"/>
      <c r="F41" s="61"/>
      <c r="G41" s="62"/>
      <c r="H41" s="61"/>
      <c r="I41" s="60"/>
      <c r="J41" s="61"/>
      <c r="K41" s="61"/>
      <c r="L41" s="61"/>
      <c r="M41" s="66"/>
      <c r="N41" s="94"/>
      <c r="O41" s="95"/>
      <c r="P41" s="65"/>
      <c r="Q41" s="96"/>
    </row>
    <row r="42" spans="1:17" s="56" customFormat="1" ht="9" customHeight="1" x14ac:dyDescent="0.2">
      <c r="A42" s="47">
        <v>17</v>
      </c>
      <c r="B42" s="48"/>
      <c r="C42" s="49"/>
      <c r="D42" s="88">
        <v>8</v>
      </c>
      <c r="E42" s="51" t="str">
        <f>IF(D42="","",VLOOKUP(D42,'U08'!$A$5:$E$27,2,0))</f>
        <v>LAISSOUB</v>
      </c>
      <c r="F42" s="51" t="str">
        <f>IF(D42="","",VLOOKUP(D42,'U08'!$A$5:$E$27,3,0))</f>
        <v>ELYAS</v>
      </c>
      <c r="G42" s="51"/>
      <c r="H42" s="51" t="str">
        <f>IF(D42="","",VLOOKUP(D42,'U08'!$A$5:$E$27,4,0))</f>
        <v>HAC</v>
      </c>
      <c r="I42" s="92"/>
      <c r="J42" s="61"/>
      <c r="K42" s="61"/>
      <c r="L42" s="61"/>
      <c r="M42" s="66"/>
      <c r="N42" s="91"/>
      <c r="O42" s="97"/>
      <c r="P42" s="54"/>
      <c r="Q42" s="98"/>
    </row>
    <row r="43" spans="1:17" s="56" customFormat="1" ht="9" customHeight="1" x14ac:dyDescent="0.2">
      <c r="A43" s="57"/>
      <c r="B43" s="58"/>
      <c r="C43" s="59"/>
      <c r="D43" s="60"/>
      <c r="E43" s="61"/>
      <c r="F43" s="61"/>
      <c r="G43" s="62"/>
      <c r="H43" s="63"/>
      <c r="I43" s="64"/>
      <c r="J43" s="89" t="str">
        <f>E42</f>
        <v>LAISSOUB</v>
      </c>
      <c r="K43" s="65"/>
      <c r="L43" s="61"/>
      <c r="M43" s="66"/>
      <c r="N43" s="54"/>
      <c r="O43" s="54"/>
      <c r="P43" s="54"/>
      <c r="Q43" s="84"/>
    </row>
    <row r="44" spans="1:17" s="56" customFormat="1" ht="9" customHeight="1" x14ac:dyDescent="0.2">
      <c r="A44" s="57">
        <v>18</v>
      </c>
      <c r="B44" s="67"/>
      <c r="C44" s="68"/>
      <c r="D44" s="69">
        <v>22</v>
      </c>
      <c r="E44" s="51" t="str">
        <f>IF(D44="","",VLOOKUP(D44,'U08'!$A$5:$E$27,2,0))</f>
        <v>BYE</v>
      </c>
      <c r="F44" s="51">
        <f>IF(D44="","",VLOOKUP(D44,'U08'!$A$5:$E$27,3,0))</f>
        <v>0</v>
      </c>
      <c r="G44" s="51"/>
      <c r="H44" s="51">
        <f>IF(D44="","",VLOOKUP(D44,'U08'!$A$5:$E$27,4,0))</f>
        <v>0</v>
      </c>
      <c r="I44" s="70"/>
      <c r="J44" s="71"/>
      <c r="K44" s="72"/>
      <c r="L44" s="61"/>
      <c r="M44" s="66"/>
      <c r="N44" s="54"/>
      <c r="O44" s="54"/>
      <c r="P44" s="54"/>
      <c r="Q44" s="84"/>
    </row>
    <row r="45" spans="1:17" s="56" customFormat="1" ht="9" customHeight="1" x14ac:dyDescent="0.2">
      <c r="A45" s="57"/>
      <c r="B45" s="58"/>
      <c r="C45" s="59"/>
      <c r="D45" s="60"/>
      <c r="E45" s="61"/>
      <c r="F45" s="61"/>
      <c r="G45" s="62"/>
      <c r="H45" s="61"/>
      <c r="I45" s="60"/>
      <c r="J45" s="63"/>
      <c r="K45" s="73"/>
      <c r="L45" s="65"/>
      <c r="M45" s="67"/>
      <c r="N45" s="54"/>
      <c r="O45" s="54"/>
      <c r="P45" s="54"/>
      <c r="Q45" s="84"/>
    </row>
    <row r="46" spans="1:17" s="56" customFormat="1" ht="9" customHeight="1" x14ac:dyDescent="0.2">
      <c r="A46" s="57">
        <v>19</v>
      </c>
      <c r="B46" s="67"/>
      <c r="C46" s="68"/>
      <c r="D46" s="69">
        <v>21</v>
      </c>
      <c r="E46" s="51" t="str">
        <f>IF(D46="","",VLOOKUP(D46,'U08'!$A$5:$E$27,2,0))</f>
        <v>AZOUAOU</v>
      </c>
      <c r="F46" s="51" t="str">
        <f>IF(D46="","",VLOOKUP(D46,'U08'!$A$5:$E$27,3,0))</f>
        <v>ELIAS</v>
      </c>
      <c r="G46" s="51"/>
      <c r="H46" s="51" t="str">
        <f>IF(D46="","",VLOOKUP(D46,'U08'!$A$5:$E$27,4,0))</f>
        <v>MBB</v>
      </c>
      <c r="I46" s="74"/>
      <c r="J46" s="61"/>
      <c r="K46" s="75"/>
      <c r="L46" s="60"/>
      <c r="M46" s="76"/>
      <c r="N46" s="54"/>
      <c r="O46" s="54"/>
      <c r="P46" s="54"/>
      <c r="Q46" s="84"/>
    </row>
    <row r="47" spans="1:17" s="56" customFormat="1" ht="9" customHeight="1" x14ac:dyDescent="0.2">
      <c r="A47" s="57"/>
      <c r="B47" s="66"/>
      <c r="C47" s="59"/>
      <c r="D47" s="60"/>
      <c r="E47" s="61"/>
      <c r="F47" s="61"/>
      <c r="G47" s="62"/>
      <c r="H47" s="63"/>
      <c r="I47" s="64"/>
      <c r="J47" s="77"/>
      <c r="K47" s="78"/>
      <c r="L47" s="61"/>
      <c r="M47" s="79"/>
      <c r="N47" s="54"/>
      <c r="O47" s="54"/>
      <c r="P47" s="54"/>
      <c r="Q47" s="84"/>
    </row>
    <row r="48" spans="1:17" s="56" customFormat="1" ht="9" customHeight="1" x14ac:dyDescent="0.2">
      <c r="A48" s="57">
        <v>20</v>
      </c>
      <c r="B48" s="67"/>
      <c r="C48" s="68"/>
      <c r="D48" s="69">
        <v>12</v>
      </c>
      <c r="E48" s="51" t="str">
        <f>IF(D48="","",VLOOKUP(D48,'U08'!$A$5:$E$27,2,0))</f>
        <v>SOUKHAL</v>
      </c>
      <c r="F48" s="51" t="str">
        <f>IF(D48="","",VLOOKUP(D48,'U08'!$A$5:$E$27,3,0))</f>
        <v>AMIR</v>
      </c>
      <c r="G48" s="51"/>
      <c r="H48" s="51" t="str">
        <f>IF(D48="","",VLOOKUP(D48,'U08'!$A$5:$E$27,4,0))</f>
        <v>WB</v>
      </c>
      <c r="I48" s="70"/>
      <c r="J48" s="60"/>
      <c r="K48" s="61"/>
      <c r="L48" s="61"/>
      <c r="M48" s="80"/>
      <c r="N48" s="54"/>
      <c r="O48" s="54"/>
      <c r="P48" s="54"/>
      <c r="Q48" s="84"/>
    </row>
    <row r="49" spans="1:17" s="56" customFormat="1" ht="9" customHeight="1" x14ac:dyDescent="0.2">
      <c r="A49" s="57"/>
      <c r="B49" s="58"/>
      <c r="C49" s="59"/>
      <c r="D49" s="60"/>
      <c r="E49" s="61"/>
      <c r="F49" s="61"/>
      <c r="G49" s="62"/>
      <c r="H49" s="61"/>
      <c r="I49" s="60"/>
      <c r="J49" s="61"/>
      <c r="K49" s="61"/>
      <c r="L49" s="63"/>
      <c r="M49" s="81"/>
      <c r="N49" s="65"/>
      <c r="O49" s="82"/>
      <c r="P49" s="54"/>
      <c r="Q49" s="84"/>
    </row>
    <row r="50" spans="1:17" s="56" customFormat="1" ht="9" customHeight="1" x14ac:dyDescent="0.2">
      <c r="A50" s="57">
        <v>21</v>
      </c>
      <c r="B50" s="67"/>
      <c r="C50" s="68"/>
      <c r="D50" s="69">
        <v>9</v>
      </c>
      <c r="E50" s="51" t="str">
        <f>IF(D50="","",VLOOKUP(D50,'U08'!$A$5:$E$27,2,0))</f>
        <v>BENHAMED</v>
      </c>
      <c r="F50" s="51" t="str">
        <f>IF(D50="","",VLOOKUP(D50,'U08'!$A$5:$E$27,3,0))</f>
        <v>AMINE</v>
      </c>
      <c r="G50" s="51"/>
      <c r="H50" s="51" t="str">
        <f>IF(D50="","",VLOOKUP(D50,'U08'!$A$5:$E$27,4,0))</f>
        <v>HAC</v>
      </c>
      <c r="I50" s="74"/>
      <c r="J50" s="61"/>
      <c r="K50" s="61"/>
      <c r="L50" s="61"/>
      <c r="M50" s="80"/>
      <c r="N50" s="83"/>
      <c r="O50" s="84"/>
      <c r="P50" s="54"/>
      <c r="Q50" s="84"/>
    </row>
    <row r="51" spans="1:17" s="56" customFormat="1" ht="9" customHeight="1" x14ac:dyDescent="0.2">
      <c r="A51" s="57"/>
      <c r="B51" s="58"/>
      <c r="C51" s="59"/>
      <c r="D51" s="60"/>
      <c r="E51" s="61"/>
      <c r="F51" s="61"/>
      <c r="G51" s="62"/>
      <c r="H51" s="63"/>
      <c r="I51" s="64"/>
      <c r="J51" s="77"/>
      <c r="K51" s="65"/>
      <c r="L51" s="61"/>
      <c r="M51" s="80"/>
      <c r="N51" s="54"/>
      <c r="O51" s="84"/>
      <c r="P51" s="54"/>
      <c r="Q51" s="84"/>
    </row>
    <row r="52" spans="1:17" s="56" customFormat="1" ht="9" customHeight="1" x14ac:dyDescent="0.2">
      <c r="A52" s="57">
        <v>22</v>
      </c>
      <c r="B52" s="67"/>
      <c r="C52" s="68"/>
      <c r="D52" s="69">
        <v>10</v>
      </c>
      <c r="E52" s="51" t="str">
        <f>IF(D52="","",VLOOKUP(D52,'U08'!$A$5:$E$27,2,0))</f>
        <v>ZEGAR</v>
      </c>
      <c r="F52" s="51" t="str">
        <f>IF(D52="","",VLOOKUP(D52,'U08'!$A$5:$E$27,3,0))</f>
        <v>ADEM</v>
      </c>
      <c r="G52" s="51"/>
      <c r="H52" s="51" t="str">
        <f>IF(D52="","",VLOOKUP(D52,'U08'!$A$5:$E$27,4,0))</f>
        <v>MCA</v>
      </c>
      <c r="I52" s="70"/>
      <c r="J52" s="71"/>
      <c r="K52" s="72"/>
      <c r="L52" s="61"/>
      <c r="M52" s="80"/>
      <c r="N52" s="54"/>
      <c r="O52" s="84"/>
      <c r="P52" s="54"/>
      <c r="Q52" s="84"/>
    </row>
    <row r="53" spans="1:17" s="56" customFormat="1" ht="9" customHeight="1" x14ac:dyDescent="0.2">
      <c r="A53" s="57"/>
      <c r="B53" s="58"/>
      <c r="C53" s="59"/>
      <c r="D53" s="60"/>
      <c r="E53" s="61"/>
      <c r="F53" s="61"/>
      <c r="G53" s="62"/>
      <c r="H53" s="61"/>
      <c r="I53" s="60"/>
      <c r="J53" s="63"/>
      <c r="K53" s="73"/>
      <c r="L53" s="65"/>
      <c r="M53" s="85"/>
      <c r="N53" s="54"/>
      <c r="O53" s="84"/>
      <c r="P53" s="54"/>
      <c r="Q53" s="84"/>
    </row>
    <row r="54" spans="1:17" s="56" customFormat="1" ht="9" customHeight="1" x14ac:dyDescent="0.2">
      <c r="A54" s="57">
        <v>23</v>
      </c>
      <c r="B54" s="67"/>
      <c r="C54" s="68"/>
      <c r="D54" s="69">
        <v>22</v>
      </c>
      <c r="E54" s="51" t="str">
        <f>IF(D54="","",VLOOKUP(D54,'U08'!$A$5:$E$27,2,0))</f>
        <v>BYE</v>
      </c>
      <c r="F54" s="51">
        <f>IF(D54="","",VLOOKUP(D54,'U08'!$A$5:$E$27,3,0))</f>
        <v>0</v>
      </c>
      <c r="G54" s="51"/>
      <c r="H54" s="51">
        <f>IF(D54="","",VLOOKUP(D54,'U08'!$A$5:$E$27,4,0))</f>
        <v>0</v>
      </c>
      <c r="I54" s="74"/>
      <c r="J54" s="61"/>
      <c r="K54" s="75"/>
      <c r="L54" s="110"/>
      <c r="M54" s="86"/>
      <c r="N54" s="54"/>
      <c r="O54" s="84"/>
      <c r="P54" s="54"/>
      <c r="Q54" s="84"/>
    </row>
    <row r="55" spans="1:17" s="56" customFormat="1" ht="9" customHeight="1" x14ac:dyDescent="0.2">
      <c r="A55" s="57"/>
      <c r="B55" s="58"/>
      <c r="C55" s="59"/>
      <c r="D55" s="60"/>
      <c r="E55" s="61"/>
      <c r="F55" s="61"/>
      <c r="G55" s="62"/>
      <c r="H55" s="63"/>
      <c r="I55" s="64"/>
      <c r="J55" s="51" t="str">
        <f>E56</f>
        <v>ZERHOUNI</v>
      </c>
      <c r="K55" s="78"/>
      <c r="L55" s="61"/>
      <c r="M55" s="87"/>
      <c r="N55" s="54"/>
      <c r="O55" s="84"/>
      <c r="P55" s="54"/>
      <c r="Q55" s="84"/>
    </row>
    <row r="56" spans="1:17" s="56" customFormat="1" ht="9" customHeight="1" x14ac:dyDescent="0.2">
      <c r="A56" s="57">
        <v>24</v>
      </c>
      <c r="B56" s="67"/>
      <c r="C56" s="68"/>
      <c r="D56" s="99">
        <v>3</v>
      </c>
      <c r="E56" s="51" t="str">
        <f>IF(D56="","",VLOOKUP(D56,'U08'!$A$5:$E$27,2,0))</f>
        <v>ZERHOUNI</v>
      </c>
      <c r="F56" s="51" t="str">
        <f>IF(D56="","",VLOOKUP(D56,'U08'!$A$5:$E$27,3,0))</f>
        <v>ADIL</v>
      </c>
      <c r="G56" s="51"/>
      <c r="H56" s="51" t="str">
        <f>IF(D56="","",VLOOKUP(D56,'U08'!$A$5:$E$27,4,0))</f>
        <v>WB</v>
      </c>
      <c r="I56" s="70"/>
      <c r="J56" s="61"/>
      <c r="K56" s="61"/>
      <c r="L56" s="61"/>
      <c r="M56" s="66"/>
      <c r="N56" s="54"/>
      <c r="O56" s="84"/>
      <c r="P56" s="54"/>
      <c r="Q56" s="84"/>
    </row>
    <row r="57" spans="1:17" s="56" customFormat="1" ht="9" customHeight="1" x14ac:dyDescent="0.2">
      <c r="A57" s="57"/>
      <c r="B57" s="58"/>
      <c r="C57" s="59"/>
      <c r="D57" s="60"/>
      <c r="E57" s="61"/>
      <c r="F57" s="61"/>
      <c r="G57" s="62"/>
      <c r="H57" s="61"/>
      <c r="I57" s="60"/>
      <c r="J57" s="61"/>
      <c r="K57" s="61"/>
      <c r="L57" s="61"/>
      <c r="M57" s="66"/>
      <c r="N57" s="91"/>
      <c r="O57" s="81"/>
      <c r="P57" s="65"/>
      <c r="Q57" s="93"/>
    </row>
    <row r="58" spans="1:17" s="56" customFormat="1" ht="9" customHeight="1" x14ac:dyDescent="0.2">
      <c r="A58" s="57">
        <v>25</v>
      </c>
      <c r="B58" s="67"/>
      <c r="C58" s="68"/>
      <c r="D58" s="69">
        <v>5</v>
      </c>
      <c r="E58" s="51" t="str">
        <f>IF(D58="","",VLOOKUP(D58,'U08'!$A$5:$E$27,2,0))</f>
        <v>HERTI</v>
      </c>
      <c r="F58" s="51" t="str">
        <f>IF(D58="","",VLOOKUP(D58,'U08'!$A$5:$E$27,3,0))</f>
        <v>MANIL</v>
      </c>
      <c r="G58" s="51"/>
      <c r="H58" s="51" t="str">
        <f>IF(D58="","",VLOOKUP(D58,'U08'!$A$5:$E$27,4,0))</f>
        <v>ES TIPAZA</v>
      </c>
      <c r="I58" s="74"/>
      <c r="J58" s="61"/>
      <c r="K58" s="61"/>
      <c r="L58" s="61"/>
      <c r="M58" s="66"/>
      <c r="N58" s="54"/>
      <c r="O58" s="84"/>
      <c r="P58" s="54"/>
      <c r="Q58" s="100"/>
    </row>
    <row r="59" spans="1:17" s="56" customFormat="1" ht="9" customHeight="1" x14ac:dyDescent="0.2">
      <c r="A59" s="57"/>
      <c r="B59" s="58"/>
      <c r="C59" s="59"/>
      <c r="D59" s="60"/>
      <c r="E59" s="61"/>
      <c r="F59" s="61"/>
      <c r="G59" s="62"/>
      <c r="H59" s="63"/>
      <c r="I59" s="64"/>
      <c r="J59" s="89" t="str">
        <f>E58</f>
        <v>HERTI</v>
      </c>
      <c r="K59" s="65"/>
      <c r="L59" s="61"/>
      <c r="M59" s="66"/>
      <c r="N59" s="54"/>
      <c r="O59" s="84"/>
      <c r="P59" s="54"/>
      <c r="Q59" s="54"/>
    </row>
    <row r="60" spans="1:17" s="56" customFormat="1" ht="9" customHeight="1" x14ac:dyDescent="0.2">
      <c r="A60" s="57">
        <v>26</v>
      </c>
      <c r="B60" s="67"/>
      <c r="C60" s="68"/>
      <c r="D60" s="69">
        <v>22</v>
      </c>
      <c r="E60" s="51" t="str">
        <f>IF(D60="","",VLOOKUP(D60,'U08'!$A$5:$E$27,2,0))</f>
        <v>BYE</v>
      </c>
      <c r="F60" s="51">
        <f>IF(D60="","",VLOOKUP(D60,'U08'!$A$5:$E$27,3,0))</f>
        <v>0</v>
      </c>
      <c r="G60" s="51"/>
      <c r="H60" s="51">
        <f>IF(D60="","",VLOOKUP(D60,'U08'!$A$5:$E$27,4,0))</f>
        <v>0</v>
      </c>
      <c r="I60" s="70"/>
      <c r="J60" s="71"/>
      <c r="K60" s="72"/>
      <c r="L60" s="61"/>
      <c r="M60" s="66"/>
      <c r="N60" s="54"/>
      <c r="O60" s="84"/>
      <c r="P60" s="54"/>
      <c r="Q60" s="54"/>
    </row>
    <row r="61" spans="1:17" s="56" customFormat="1" ht="9" customHeight="1" x14ac:dyDescent="0.2">
      <c r="A61" s="57"/>
      <c r="B61" s="58"/>
      <c r="C61" s="59"/>
      <c r="D61" s="60"/>
      <c r="E61" s="61"/>
      <c r="F61" s="61"/>
      <c r="G61" s="62"/>
      <c r="H61" s="61"/>
      <c r="I61" s="60"/>
      <c r="J61" s="63"/>
      <c r="K61" s="73"/>
      <c r="L61" s="89"/>
      <c r="M61" s="67"/>
      <c r="N61" s="54"/>
      <c r="O61" s="84"/>
      <c r="P61" s="54"/>
      <c r="Q61" s="54"/>
    </row>
    <row r="62" spans="1:17" s="56" customFormat="1" ht="9" customHeight="1" x14ac:dyDescent="0.2">
      <c r="A62" s="57">
        <v>27</v>
      </c>
      <c r="B62" s="67"/>
      <c r="C62" s="68"/>
      <c r="D62" s="69">
        <v>18</v>
      </c>
      <c r="E62" s="51" t="str">
        <f>IF(D62="","",VLOOKUP(D62,'U08'!$A$5:$E$27,2,0))</f>
        <v>FERROUL</v>
      </c>
      <c r="F62" s="51" t="str">
        <f>IF(D62="","",VLOOKUP(D62,'U08'!$A$5:$E$27,3,0))</f>
        <v>WALID</v>
      </c>
      <c r="G62" s="51"/>
      <c r="H62" s="51" t="str">
        <f>IF(D62="","",VLOOKUP(D62,'U08'!$A$5:$E$27,4,0))</f>
        <v>HAC</v>
      </c>
      <c r="I62" s="74"/>
      <c r="J62" s="61"/>
      <c r="K62" s="75"/>
      <c r="L62" s="71"/>
      <c r="M62" s="76"/>
      <c r="N62" s="54"/>
      <c r="O62" s="84"/>
      <c r="P62" s="54"/>
      <c r="Q62" s="54"/>
    </row>
    <row r="63" spans="1:17" s="56" customFormat="1" ht="9" customHeight="1" x14ac:dyDescent="0.2">
      <c r="A63" s="57"/>
      <c r="B63" s="66"/>
      <c r="C63" s="59"/>
      <c r="D63" s="60"/>
      <c r="E63" s="61"/>
      <c r="F63" s="61"/>
      <c r="G63" s="62"/>
      <c r="H63" s="63"/>
      <c r="I63" s="64"/>
      <c r="J63" s="77"/>
      <c r="K63" s="78"/>
      <c r="L63" s="61"/>
      <c r="M63" s="79"/>
      <c r="N63" s="54"/>
      <c r="O63" s="84"/>
      <c r="P63" s="54"/>
      <c r="Q63" s="54"/>
    </row>
    <row r="64" spans="1:17" s="56" customFormat="1" ht="9" customHeight="1" x14ac:dyDescent="0.2">
      <c r="A64" s="57">
        <v>28</v>
      </c>
      <c r="B64" s="67"/>
      <c r="C64" s="68"/>
      <c r="D64" s="69">
        <v>20</v>
      </c>
      <c r="E64" s="51" t="str">
        <f>IF(D64="","",VLOOKUP(D64,'U08'!$A$5:$E$27,2,0))</f>
        <v>AZOUAOU</v>
      </c>
      <c r="F64" s="51" t="str">
        <f>IF(D64="","",VLOOKUP(D64,'U08'!$A$5:$E$27,3,0))</f>
        <v>HABIB</v>
      </c>
      <c r="G64" s="51"/>
      <c r="H64" s="51" t="str">
        <f>IF(D64="","",VLOOKUP(D64,'U08'!$A$5:$E$27,4,0))</f>
        <v>MBB</v>
      </c>
      <c r="I64" s="70"/>
      <c r="J64" s="60"/>
      <c r="K64" s="61"/>
      <c r="L64" s="61"/>
      <c r="M64" s="80"/>
      <c r="N64" s="54"/>
      <c r="O64" s="84"/>
      <c r="P64" s="54"/>
      <c r="Q64" s="54"/>
    </row>
    <row r="65" spans="1:17" s="56" customFormat="1" ht="9" customHeight="1" x14ac:dyDescent="0.2">
      <c r="A65" s="57"/>
      <c r="B65" s="58"/>
      <c r="C65" s="59"/>
      <c r="D65" s="60"/>
      <c r="E65" s="61"/>
      <c r="F65" s="61"/>
      <c r="G65" s="62"/>
      <c r="H65" s="61"/>
      <c r="I65" s="60"/>
      <c r="J65" s="61"/>
      <c r="K65" s="61"/>
      <c r="L65" s="63"/>
      <c r="M65" s="81"/>
      <c r="N65" s="65"/>
      <c r="O65" s="93"/>
      <c r="P65" s="54"/>
      <c r="Q65" s="54"/>
    </row>
    <row r="66" spans="1:17" s="56" customFormat="1" ht="9" customHeight="1" x14ac:dyDescent="0.2">
      <c r="A66" s="57">
        <v>29</v>
      </c>
      <c r="B66" s="67"/>
      <c r="C66" s="68"/>
      <c r="D66" s="69">
        <v>14</v>
      </c>
      <c r="E66" s="51" t="str">
        <f>IF(D66="","",VLOOKUP(D66,'U08'!$A$5:$E$27,2,0))</f>
        <v>BRAKTIA</v>
      </c>
      <c r="F66" s="51" t="str">
        <f>IF(D66="","",VLOOKUP(D66,'U08'!$A$5:$E$27,3,0))</f>
        <v>WALID</v>
      </c>
      <c r="G66" s="51"/>
      <c r="H66" s="51" t="str">
        <f>IF(D66="","",VLOOKUP(D66,'U08'!$A$5:$E$27,4,0))</f>
        <v>WB</v>
      </c>
      <c r="I66" s="74"/>
      <c r="J66" s="61"/>
      <c r="K66" s="61"/>
      <c r="L66" s="61"/>
      <c r="M66" s="80"/>
      <c r="N66" s="83"/>
      <c r="O66" s="54"/>
      <c r="P66" s="54"/>
      <c r="Q66" s="54"/>
    </row>
    <row r="67" spans="1:17" s="56" customFormat="1" ht="9" customHeight="1" x14ac:dyDescent="0.2">
      <c r="A67" s="57"/>
      <c r="B67" s="58"/>
      <c r="C67" s="59"/>
      <c r="D67" s="60"/>
      <c r="E67" s="61"/>
      <c r="F67" s="61"/>
      <c r="G67" s="62"/>
      <c r="H67" s="63"/>
      <c r="I67" s="64"/>
      <c r="J67" s="89"/>
      <c r="K67" s="65"/>
      <c r="L67" s="61"/>
      <c r="M67" s="80"/>
      <c r="N67" s="54"/>
      <c r="O67" s="54"/>
      <c r="P67" s="54"/>
      <c r="Q67" s="54"/>
    </row>
    <row r="68" spans="1:17" s="56" customFormat="1" ht="9" customHeight="1" x14ac:dyDescent="0.2">
      <c r="A68" s="57">
        <v>30</v>
      </c>
      <c r="B68" s="67"/>
      <c r="C68" s="68"/>
      <c r="D68" s="69">
        <v>16</v>
      </c>
      <c r="E68" s="51" t="str">
        <f>IF(D68="","",VLOOKUP(D68,'U08'!$A$5:$E$27,2,0))</f>
        <v>HABITOUCHE</v>
      </c>
      <c r="F68" s="51" t="str">
        <f>IF(D68="","",VLOOKUP(D68,'U08'!$A$5:$E$27,3,0))</f>
        <v>YOUNES</v>
      </c>
      <c r="G68" s="51"/>
      <c r="H68" s="51" t="str">
        <f>IF(D68="","",VLOOKUP(D68,'U08'!$A$5:$E$27,4,0))</f>
        <v>CRBBK</v>
      </c>
      <c r="I68" s="70"/>
      <c r="J68" s="71"/>
      <c r="K68" s="72"/>
      <c r="L68" s="61"/>
      <c r="M68" s="80"/>
      <c r="N68" s="54"/>
      <c r="O68" s="54"/>
      <c r="P68" s="54"/>
      <c r="Q68" s="54"/>
    </row>
    <row r="69" spans="1:17" s="56" customFormat="1" ht="9" customHeight="1" x14ac:dyDescent="0.2">
      <c r="A69" s="57"/>
      <c r="B69" s="58"/>
      <c r="C69" s="59"/>
      <c r="D69" s="60"/>
      <c r="E69" s="61"/>
      <c r="F69" s="61"/>
      <c r="G69" s="62"/>
      <c r="H69" s="61"/>
      <c r="I69" s="60"/>
      <c r="J69" s="63"/>
      <c r="K69" s="73"/>
      <c r="L69" s="65"/>
      <c r="M69" s="85"/>
      <c r="N69" s="109"/>
      <c r="O69" s="54"/>
      <c r="P69" s="54"/>
      <c r="Q69" s="54"/>
    </row>
    <row r="70" spans="1:17" s="56" customFormat="1" ht="9" customHeight="1" x14ac:dyDescent="0.2">
      <c r="A70" s="57">
        <v>31</v>
      </c>
      <c r="B70" s="67"/>
      <c r="C70" s="68"/>
      <c r="D70" s="69">
        <v>22</v>
      </c>
      <c r="E70" s="51" t="str">
        <f>IF(D70="","",VLOOKUP(D70,'U08'!$A$5:$E$27,2,0))</f>
        <v>BYE</v>
      </c>
      <c r="F70" s="51">
        <f>IF(D70="","",VLOOKUP(D70,'U08'!$A$5:$E$27,3,0))</f>
        <v>0</v>
      </c>
      <c r="G70" s="51"/>
      <c r="H70" s="51">
        <f>IF(D70="","",VLOOKUP(D70,'U08'!$A$5:$E$27,4,0))</f>
        <v>0</v>
      </c>
      <c r="I70" s="74"/>
      <c r="J70" s="61"/>
      <c r="K70" s="75"/>
      <c r="L70" s="71"/>
      <c r="M70" s="86"/>
      <c r="N70" s="54"/>
      <c r="O70" s="54"/>
      <c r="P70" s="101"/>
      <c r="Q70" s="54"/>
    </row>
    <row r="71" spans="1:17" s="56" customFormat="1" ht="9" customHeight="1" x14ac:dyDescent="0.2">
      <c r="A71" s="57"/>
      <c r="B71" s="58"/>
      <c r="C71" s="59"/>
      <c r="D71" s="60"/>
      <c r="E71" s="61"/>
      <c r="F71" s="61"/>
      <c r="G71" s="62"/>
      <c r="H71" s="63"/>
      <c r="I71" s="64"/>
      <c r="J71" s="52" t="str">
        <f>E72</f>
        <v>SAIDI</v>
      </c>
      <c r="K71" s="78"/>
      <c r="L71" s="61"/>
      <c r="M71" s="87"/>
      <c r="N71" s="151"/>
      <c r="O71" s="108"/>
      <c r="P71" s="54"/>
      <c r="Q71" s="54"/>
    </row>
    <row r="72" spans="1:17" s="56" customFormat="1" ht="9" customHeight="1" x14ac:dyDescent="0.2">
      <c r="A72" s="47">
        <v>32</v>
      </c>
      <c r="B72" s="48"/>
      <c r="C72" s="49"/>
      <c r="D72" s="50">
        <v>2</v>
      </c>
      <c r="E72" s="51" t="str">
        <f>IF(D72="","",VLOOKUP(D72,'U08'!$A$5:$E$27,2,0))</f>
        <v>SAIDI</v>
      </c>
      <c r="F72" s="51" t="str">
        <f>IF(D72="","",VLOOKUP(D72,'U08'!$A$5:$E$27,3,0))</f>
        <v>RACIM</v>
      </c>
      <c r="G72" s="51"/>
      <c r="H72" s="51" t="str">
        <f>IF(D72="","",VLOOKUP(D72,'U08'!$A$5:$E$27,4,0))</f>
        <v>OCR</v>
      </c>
      <c r="I72" s="90"/>
      <c r="J72" s="66"/>
      <c r="K72" s="66"/>
      <c r="L72" s="66"/>
      <c r="M72" s="66"/>
      <c r="N72" s="108"/>
      <c r="O72" s="108"/>
      <c r="P72" s="108"/>
      <c r="Q72" s="108"/>
    </row>
  </sheetData>
  <dataConsolidate/>
  <conditionalFormatting sqref="I11 I15 I19 I23 I27 I31 I35 I39 I43 I47 I51 I55 I59 I63 I67 I71 K13 M49 K21 K29 K37 K45 K53 K61 K69 M65 M17 M33 O25 O57 O42">
    <cfRule type="expression" dxfId="593" priority="1078" stopIfTrue="1">
      <formula>$N$1="CU"</formula>
    </cfRule>
  </conditionalFormatting>
  <conditionalFormatting sqref="H10 F10 H12 F12 H14 F14 H16 F16 H18 F18 H22 F22 H24 F24 H26 F26 H28 F28 H30 F30 H32 F32 H34 F34 H36 F36 H38 F38 H40 F40 H42 F42 H44 F44 H46 F46 H48 F48 H50 F50 H52 F52 H54 F54 H56 F56 H58 F58 H60 F60 H62 F62 H64 F64 H66 F66 H70 F70 H72 F72">
    <cfRule type="expression" dxfId="592" priority="1079" stopIfTrue="1">
      <formula>AND($D10&lt;9,$C10&gt;0)</formula>
    </cfRule>
  </conditionalFormatting>
  <conditionalFormatting sqref="B10 B12 B14 B16 B18 B20 B22 B24 B26 B28 B30 B32 B34 B36 B38 B40 B42 B44 B46 B48 B50 B52 B54 B56 B58 B60 B62 B64 B66 B68 B70 B72">
    <cfRule type="cellIs" dxfId="591" priority="1080" stopIfTrue="1" operator="equal">
      <formula>"DA"</formula>
    </cfRule>
  </conditionalFormatting>
  <conditionalFormatting sqref="H11 J61 H15 H19 H23 H27 H31 H35 H39 H43 H47 H51 H55 H59 H63 H67 L17 N25 L33 N42 L49 N57 J69 H71 J21 J29 J37 J45 J53 L65 J13">
    <cfRule type="expression" dxfId="590" priority="1081" stopIfTrue="1">
      <formula>AND($N$1="CU",H11="Umpire")</formula>
    </cfRule>
    <cfRule type="expression" dxfId="589" priority="1082" stopIfTrue="1">
      <formula>AND($N$1="CU",H11&lt;&gt;"Umpire",I11&lt;&gt;"")</formula>
    </cfRule>
    <cfRule type="expression" dxfId="588" priority="1083" stopIfTrue="1">
      <formula>AND($N$1="CU",H11&lt;&gt;"Umpire")</formula>
    </cfRule>
  </conditionalFormatting>
  <conditionalFormatting sqref="D10 D12 D14 D16 D18 D20 D22 D24 D26 D28 D30 D32 D34 D36 D38 D40 D44 D72">
    <cfRule type="expression" dxfId="587" priority="1084" stopIfTrue="1">
      <formula>AND($D10&lt;9,$C10&gt;0)</formula>
    </cfRule>
  </conditionalFormatting>
  <conditionalFormatting sqref="D42 D56 D58">
    <cfRule type="expression" dxfId="586" priority="1085" stopIfTrue="1">
      <formula>AND($D42&lt;9,$C42&gt;0)</formula>
    </cfRule>
  </conditionalFormatting>
  <conditionalFormatting sqref="J15">
    <cfRule type="cellIs" dxfId="585" priority="1076" stopIfTrue="1" operator="equal">
      <formula>"Bye"</formula>
    </cfRule>
    <cfRule type="expression" dxfId="584" priority="1077" stopIfTrue="1">
      <formula>AND($D15&lt;9,$C15&gt;0)</formula>
    </cfRule>
  </conditionalFormatting>
  <conditionalFormatting sqref="J19">
    <cfRule type="cellIs" dxfId="583" priority="1074" stopIfTrue="1" operator="equal">
      <formula>"Bye"</formula>
    </cfRule>
    <cfRule type="expression" dxfId="582" priority="1075" stopIfTrue="1">
      <formula>AND($D19&lt;9,$C19&gt;0)</formula>
    </cfRule>
  </conditionalFormatting>
  <conditionalFormatting sqref="J31">
    <cfRule type="cellIs" dxfId="581" priority="1072" stopIfTrue="1" operator="equal">
      <formula>"Bye"</formula>
    </cfRule>
    <cfRule type="expression" dxfId="580" priority="1073" stopIfTrue="1">
      <formula>AND($D31&lt;9,$C31&gt;0)</formula>
    </cfRule>
  </conditionalFormatting>
  <conditionalFormatting sqref="J35">
    <cfRule type="cellIs" dxfId="579" priority="1070" stopIfTrue="1" operator="equal">
      <formula>"Bye"</formula>
    </cfRule>
    <cfRule type="expression" dxfId="578" priority="1071" stopIfTrue="1">
      <formula>AND($D35&lt;9,$C35&gt;0)</formula>
    </cfRule>
  </conditionalFormatting>
  <conditionalFormatting sqref="J47">
    <cfRule type="cellIs" dxfId="577" priority="1068" stopIfTrue="1" operator="equal">
      <formula>"Bye"</formula>
    </cfRule>
    <cfRule type="expression" dxfId="576" priority="1069" stopIfTrue="1">
      <formula>AND($D47&lt;9,$C47&gt;0)</formula>
    </cfRule>
  </conditionalFormatting>
  <conditionalFormatting sqref="J51">
    <cfRule type="cellIs" dxfId="575" priority="1066" stopIfTrue="1" operator="equal">
      <formula>"Bye"</formula>
    </cfRule>
    <cfRule type="expression" dxfId="574" priority="1067" stopIfTrue="1">
      <formula>AND($D51&lt;9,$C51&gt;0)</formula>
    </cfRule>
  </conditionalFormatting>
  <conditionalFormatting sqref="L37">
    <cfRule type="cellIs" dxfId="573" priority="1064" stopIfTrue="1" operator="equal">
      <formula>"Bye"</formula>
    </cfRule>
    <cfRule type="expression" dxfId="572" priority="1065" stopIfTrue="1">
      <formula>AND($D37&lt;9,$C37&gt;0)</formula>
    </cfRule>
  </conditionalFormatting>
  <conditionalFormatting sqref="L53">
    <cfRule type="cellIs" dxfId="571" priority="1062" stopIfTrue="1" operator="equal">
      <formula>"Bye"</formula>
    </cfRule>
    <cfRule type="expression" dxfId="570" priority="1063" stopIfTrue="1">
      <formula>AND($D53&lt;9,$C53&gt;0)</formula>
    </cfRule>
  </conditionalFormatting>
  <conditionalFormatting sqref="L29">
    <cfRule type="cellIs" dxfId="569" priority="1060" stopIfTrue="1" operator="equal">
      <formula>"Bye"</formula>
    </cfRule>
    <cfRule type="expression" dxfId="568" priority="1061" stopIfTrue="1">
      <formula>AND($D29&lt;9,$C29&gt;0)</formula>
    </cfRule>
  </conditionalFormatting>
  <conditionalFormatting sqref="L13">
    <cfRule type="cellIs" dxfId="567" priority="1058" stopIfTrue="1" operator="equal">
      <formula>"Bye"</formula>
    </cfRule>
    <cfRule type="expression" dxfId="566" priority="1059" stopIfTrue="1">
      <formula>AND($D13&lt;9,$C13&gt;0)</formula>
    </cfRule>
  </conditionalFormatting>
  <conditionalFormatting sqref="L45">
    <cfRule type="cellIs" dxfId="565" priority="1056" stopIfTrue="1" operator="equal">
      <formula>"Bye"</formula>
    </cfRule>
    <cfRule type="expression" dxfId="564" priority="1057" stopIfTrue="1">
      <formula>AND($D45&lt;9,$C45&gt;0)</formula>
    </cfRule>
  </conditionalFormatting>
  <conditionalFormatting sqref="L69">
    <cfRule type="cellIs" dxfId="563" priority="1052" stopIfTrue="1" operator="equal">
      <formula>"Bye"</formula>
    </cfRule>
    <cfRule type="expression" dxfId="562" priority="1053" stopIfTrue="1">
      <formula>AND($D69&lt;9,$C69&gt;0)</formula>
    </cfRule>
  </conditionalFormatting>
  <conditionalFormatting sqref="J15">
    <cfRule type="cellIs" dxfId="561" priority="1032" stopIfTrue="1" operator="equal">
      <formula>"Bye"</formula>
    </cfRule>
    <cfRule type="expression" dxfId="560" priority="1033" stopIfTrue="1">
      <formula>AND($D15&lt;9,$C15&gt;0)</formula>
    </cfRule>
  </conditionalFormatting>
  <conditionalFormatting sqref="J19">
    <cfRule type="cellIs" dxfId="559" priority="1030" stopIfTrue="1" operator="equal">
      <formula>"Bye"</formula>
    </cfRule>
    <cfRule type="expression" dxfId="558" priority="1031" stopIfTrue="1">
      <formula>AND($D19&lt;9,$C19&gt;0)</formula>
    </cfRule>
  </conditionalFormatting>
  <conditionalFormatting sqref="J31">
    <cfRule type="cellIs" dxfId="557" priority="1028" stopIfTrue="1" operator="equal">
      <formula>"Bye"</formula>
    </cfRule>
    <cfRule type="expression" dxfId="556" priority="1029" stopIfTrue="1">
      <formula>AND($D31&lt;9,$C31&gt;0)</formula>
    </cfRule>
  </conditionalFormatting>
  <conditionalFormatting sqref="J47">
    <cfRule type="cellIs" dxfId="555" priority="1026" stopIfTrue="1" operator="equal">
      <formula>"Bye"</formula>
    </cfRule>
    <cfRule type="expression" dxfId="554" priority="1027" stopIfTrue="1">
      <formula>AND($D47&lt;9,$C47&gt;0)</formula>
    </cfRule>
  </conditionalFormatting>
  <conditionalFormatting sqref="J51">
    <cfRule type="cellIs" dxfId="553" priority="1024" stopIfTrue="1" operator="equal">
      <formula>"Bye"</formula>
    </cfRule>
    <cfRule type="expression" dxfId="552" priority="1025" stopIfTrue="1">
      <formula>AND($D51&lt;9,$C51&gt;0)</formula>
    </cfRule>
  </conditionalFormatting>
  <conditionalFormatting sqref="J63">
    <cfRule type="cellIs" dxfId="551" priority="1022" stopIfTrue="1" operator="equal">
      <formula>"Bye"</formula>
    </cfRule>
    <cfRule type="expression" dxfId="550" priority="1023" stopIfTrue="1">
      <formula>AND($D63&lt;9,$C63&gt;0)</formula>
    </cfRule>
  </conditionalFormatting>
  <conditionalFormatting sqref="J67">
    <cfRule type="cellIs" dxfId="549" priority="1020" stopIfTrue="1" operator="equal">
      <formula>"Bye"</formula>
    </cfRule>
    <cfRule type="expression" dxfId="548" priority="1021" stopIfTrue="1">
      <formula>AND($D67&lt;9,$C67&gt;0)</formula>
    </cfRule>
  </conditionalFormatting>
  <conditionalFormatting sqref="J35">
    <cfRule type="cellIs" dxfId="547" priority="1018" stopIfTrue="1" operator="equal">
      <formula>"Bye"</formula>
    </cfRule>
    <cfRule type="expression" dxfId="546" priority="1019" stopIfTrue="1">
      <formula>AND($D35&lt;9,$C35&gt;0)</formula>
    </cfRule>
  </conditionalFormatting>
  <conditionalFormatting sqref="L45">
    <cfRule type="cellIs" dxfId="545" priority="1016" stopIfTrue="1" operator="equal">
      <formula>"Bye"</formula>
    </cfRule>
    <cfRule type="expression" dxfId="544" priority="1017" stopIfTrue="1">
      <formula>AND($D45&lt;9,$C45&gt;0)</formula>
    </cfRule>
  </conditionalFormatting>
  <conditionalFormatting sqref="L45">
    <cfRule type="cellIs" dxfId="543" priority="1014" stopIfTrue="1" operator="equal">
      <formula>"Bye"</formula>
    </cfRule>
    <cfRule type="expression" dxfId="542" priority="1015" stopIfTrue="1">
      <formula>AND($D45&lt;9,$C45&gt;0)</formula>
    </cfRule>
  </conditionalFormatting>
  <conditionalFormatting sqref="L13">
    <cfRule type="cellIs" dxfId="541" priority="1012" stopIfTrue="1" operator="equal">
      <formula>"Bye"</formula>
    </cfRule>
    <cfRule type="expression" dxfId="540" priority="1013" stopIfTrue="1">
      <formula>AND($D13&lt;9,$C13&gt;0)</formula>
    </cfRule>
  </conditionalFormatting>
  <conditionalFormatting sqref="L13">
    <cfRule type="cellIs" dxfId="539" priority="1010" stopIfTrue="1" operator="equal">
      <formula>"Bye"</formula>
    </cfRule>
    <cfRule type="expression" dxfId="538" priority="1011" stopIfTrue="1">
      <formula>AND($D13&lt;9,$C13&gt;0)</formula>
    </cfRule>
  </conditionalFormatting>
  <conditionalFormatting sqref="J19">
    <cfRule type="cellIs" dxfId="537" priority="1008" stopIfTrue="1" operator="equal">
      <formula>"Bye"</formula>
    </cfRule>
    <cfRule type="expression" dxfId="536" priority="1009" stopIfTrue="1">
      <formula>AND($D19&lt;9,$C19&gt;0)</formula>
    </cfRule>
  </conditionalFormatting>
  <conditionalFormatting sqref="L21">
    <cfRule type="cellIs" dxfId="535" priority="1006" stopIfTrue="1" operator="equal">
      <formula>"Bye"</formula>
    </cfRule>
    <cfRule type="expression" dxfId="534" priority="1007" stopIfTrue="1">
      <formula>AND($D21&lt;9,$C21&gt;0)</formula>
    </cfRule>
  </conditionalFormatting>
  <conditionalFormatting sqref="L21">
    <cfRule type="cellIs" dxfId="533" priority="1004" stopIfTrue="1" operator="equal">
      <formula>"Bye"</formula>
    </cfRule>
    <cfRule type="expression" dxfId="532" priority="1005" stopIfTrue="1">
      <formula>AND($D21&lt;9,$C21&gt;0)</formula>
    </cfRule>
  </conditionalFormatting>
  <conditionalFormatting sqref="L29">
    <cfRule type="cellIs" dxfId="531" priority="1002" stopIfTrue="1" operator="equal">
      <formula>"Bye"</formula>
    </cfRule>
    <cfRule type="expression" dxfId="530" priority="1003" stopIfTrue="1">
      <formula>AND($D29&lt;9,$C29&gt;0)</formula>
    </cfRule>
  </conditionalFormatting>
  <conditionalFormatting sqref="L29">
    <cfRule type="cellIs" dxfId="529" priority="1000" stopIfTrue="1" operator="equal">
      <formula>"Bye"</formula>
    </cfRule>
    <cfRule type="expression" dxfId="528" priority="1001" stopIfTrue="1">
      <formula>AND($D29&lt;9,$C29&gt;0)</formula>
    </cfRule>
  </conditionalFormatting>
  <conditionalFormatting sqref="L53">
    <cfRule type="cellIs" dxfId="527" priority="998" stopIfTrue="1" operator="equal">
      <formula>"Bye"</formula>
    </cfRule>
    <cfRule type="expression" dxfId="526" priority="999" stopIfTrue="1">
      <formula>AND($D53&lt;9,$C53&gt;0)</formula>
    </cfRule>
  </conditionalFormatting>
  <conditionalFormatting sqref="L53">
    <cfRule type="cellIs" dxfId="525" priority="996" stopIfTrue="1" operator="equal">
      <formula>"Bye"</formula>
    </cfRule>
    <cfRule type="expression" dxfId="524" priority="997" stopIfTrue="1">
      <formula>AND($D53&lt;9,$C53&gt;0)</formula>
    </cfRule>
  </conditionalFormatting>
  <conditionalFormatting sqref="L37">
    <cfRule type="cellIs" dxfId="523" priority="994" stopIfTrue="1" operator="equal">
      <formula>"Bye"</formula>
    </cfRule>
    <cfRule type="expression" dxfId="522" priority="995" stopIfTrue="1">
      <formula>AND($D37&lt;9,$C37&gt;0)</formula>
    </cfRule>
  </conditionalFormatting>
  <conditionalFormatting sqref="L37">
    <cfRule type="cellIs" dxfId="521" priority="992" stopIfTrue="1" operator="equal">
      <formula>"Bye"</formula>
    </cfRule>
    <cfRule type="expression" dxfId="520" priority="993" stopIfTrue="1">
      <formula>AND($D37&lt;9,$C37&gt;0)</formula>
    </cfRule>
  </conditionalFormatting>
  <conditionalFormatting sqref="L69">
    <cfRule type="cellIs" dxfId="519" priority="988" stopIfTrue="1" operator="equal">
      <formula>"Bye"</formula>
    </cfRule>
    <cfRule type="expression" dxfId="518" priority="989" stopIfTrue="1">
      <formula>AND($D69&lt;9,$C69&gt;0)</formula>
    </cfRule>
  </conditionalFormatting>
  <conditionalFormatting sqref="L69">
    <cfRule type="cellIs" dxfId="517" priority="986" stopIfTrue="1" operator="equal">
      <formula>"Bye"</formula>
    </cfRule>
    <cfRule type="expression" dxfId="516" priority="987" stopIfTrue="1">
      <formula>AND($D69&lt;9,$C69&gt;0)</formula>
    </cfRule>
  </conditionalFormatting>
  <conditionalFormatting sqref="L69">
    <cfRule type="cellIs" dxfId="515" priority="984" stopIfTrue="1" operator="equal">
      <formula>"Bye"</formula>
    </cfRule>
    <cfRule type="expression" dxfId="514" priority="985" stopIfTrue="1">
      <formula>AND($D69&lt;9,$C69&gt;0)</formula>
    </cfRule>
  </conditionalFormatting>
  <conditionalFormatting sqref="L69">
    <cfRule type="cellIs" dxfId="513" priority="982" stopIfTrue="1" operator="equal">
      <formula>"Bye"</formula>
    </cfRule>
    <cfRule type="expression" dxfId="512" priority="983" stopIfTrue="1">
      <formula>AND($D69&lt;9,$C69&gt;0)</formula>
    </cfRule>
  </conditionalFormatting>
  <conditionalFormatting sqref="L69">
    <cfRule type="cellIs" dxfId="511" priority="926" stopIfTrue="1" operator="equal">
      <formula>"Bye"</formula>
    </cfRule>
    <cfRule type="expression" dxfId="510" priority="927" stopIfTrue="1">
      <formula>AND($D69&lt;9,$C69&gt;0)</formula>
    </cfRule>
  </conditionalFormatting>
  <conditionalFormatting sqref="L69">
    <cfRule type="cellIs" dxfId="509" priority="924" stopIfTrue="1" operator="equal">
      <formula>"Bye"</formula>
    </cfRule>
    <cfRule type="expression" dxfId="508" priority="925" stopIfTrue="1">
      <formula>AND($D69&lt;9,$C69&gt;0)</formula>
    </cfRule>
  </conditionalFormatting>
  <conditionalFormatting sqref="E10">
    <cfRule type="cellIs" dxfId="507" priority="918" stopIfTrue="1" operator="equal">
      <formula>"Bye"</formula>
    </cfRule>
    <cfRule type="expression" dxfId="506" priority="919" stopIfTrue="1">
      <formula>AND($D10&lt;9,$C10&gt;0)</formula>
    </cfRule>
  </conditionalFormatting>
  <conditionalFormatting sqref="J63">
    <cfRule type="cellIs" dxfId="505" priority="914" stopIfTrue="1" operator="equal">
      <formula>"Bye"</formula>
    </cfRule>
    <cfRule type="expression" dxfId="504" priority="915" stopIfTrue="1">
      <formula>AND($D63&lt;9,$C63&gt;0)</formula>
    </cfRule>
  </conditionalFormatting>
  <conditionalFormatting sqref="J19">
    <cfRule type="cellIs" dxfId="503" priority="912" stopIfTrue="1" operator="equal">
      <formula>"Bye"</formula>
    </cfRule>
    <cfRule type="expression" dxfId="502" priority="913" stopIfTrue="1">
      <formula>AND($D19&lt;9,$C19&gt;0)</formula>
    </cfRule>
  </conditionalFormatting>
  <conditionalFormatting sqref="G10">
    <cfRule type="expression" dxfId="501" priority="869" stopIfTrue="1">
      <formula>AND($D10&lt;9,$C10&gt;0)</formula>
    </cfRule>
  </conditionalFormatting>
  <conditionalFormatting sqref="D10 D72">
    <cfRule type="expression" dxfId="500" priority="868" stopIfTrue="1">
      <formula>$D10&lt;9</formula>
    </cfRule>
  </conditionalFormatting>
  <conditionalFormatting sqref="D56">
    <cfRule type="expression" dxfId="499" priority="864" stopIfTrue="1">
      <formula>$D56&lt;9</formula>
    </cfRule>
  </conditionalFormatting>
  <conditionalFormatting sqref="D26">
    <cfRule type="expression" dxfId="498" priority="862" stopIfTrue="1">
      <formula>$D26&lt;9</formula>
    </cfRule>
  </conditionalFormatting>
  <conditionalFormatting sqref="J63">
    <cfRule type="cellIs" dxfId="497" priority="848" stopIfTrue="1" operator="equal">
      <formula>"Bye"</formula>
    </cfRule>
    <cfRule type="expression" dxfId="496" priority="849" stopIfTrue="1">
      <formula>AND($D63&lt;9,$C63&gt;0)</formula>
    </cfRule>
  </conditionalFormatting>
  <conditionalFormatting sqref="J51">
    <cfRule type="cellIs" dxfId="495" priority="846" stopIfTrue="1" operator="equal">
      <formula>"Bye"</formula>
    </cfRule>
    <cfRule type="expression" dxfId="494" priority="847" stopIfTrue="1">
      <formula>AND($D51&lt;9,$C51&gt;0)</formula>
    </cfRule>
  </conditionalFormatting>
  <conditionalFormatting sqref="J47">
    <cfRule type="cellIs" dxfId="493" priority="844" stopIfTrue="1" operator="equal">
      <formula>"Bye"</formula>
    </cfRule>
    <cfRule type="expression" dxfId="492" priority="845" stopIfTrue="1">
      <formula>AND($D47&lt;9,$C47&gt;0)</formula>
    </cfRule>
  </conditionalFormatting>
  <conditionalFormatting sqref="J35">
    <cfRule type="cellIs" dxfId="491" priority="842" stopIfTrue="1" operator="equal">
      <formula>"Bye"</formula>
    </cfRule>
    <cfRule type="expression" dxfId="490" priority="843" stopIfTrue="1">
      <formula>AND($D35&lt;9,$C35&gt;0)</formula>
    </cfRule>
  </conditionalFormatting>
  <conditionalFormatting sqref="J31">
    <cfRule type="cellIs" dxfId="489" priority="840" stopIfTrue="1" operator="equal">
      <formula>"Bye"</formula>
    </cfRule>
    <cfRule type="expression" dxfId="488" priority="841" stopIfTrue="1">
      <formula>AND($D31&lt;9,$C31&gt;0)</formula>
    </cfRule>
  </conditionalFormatting>
  <conditionalFormatting sqref="J19">
    <cfRule type="cellIs" dxfId="487" priority="838" stopIfTrue="1" operator="equal">
      <formula>"Bye"</formula>
    </cfRule>
    <cfRule type="expression" dxfId="486" priority="839" stopIfTrue="1">
      <formula>AND($D19&lt;9,$C19&gt;0)</formula>
    </cfRule>
  </conditionalFormatting>
  <conditionalFormatting sqref="J15">
    <cfRule type="cellIs" dxfId="485" priority="836" stopIfTrue="1" operator="equal">
      <formula>"Bye"</formula>
    </cfRule>
    <cfRule type="expression" dxfId="484" priority="837" stopIfTrue="1">
      <formula>AND($D15&lt;9,$C15&gt;0)</formula>
    </cfRule>
  </conditionalFormatting>
  <conditionalFormatting sqref="J11">
    <cfRule type="cellIs" dxfId="483" priority="826" stopIfTrue="1" operator="equal">
      <formula>"Bye"</formula>
    </cfRule>
    <cfRule type="expression" dxfId="482" priority="827" stopIfTrue="1">
      <formula>AND($D11&lt;9,$C11&gt;0)</formula>
    </cfRule>
  </conditionalFormatting>
  <conditionalFormatting sqref="J23">
    <cfRule type="cellIs" dxfId="481" priority="824" stopIfTrue="1" operator="equal">
      <formula>"Bye"</formula>
    </cfRule>
    <cfRule type="expression" dxfId="480" priority="825" stopIfTrue="1">
      <formula>AND($D23&lt;9,$C23&gt;0)</formula>
    </cfRule>
  </conditionalFormatting>
  <conditionalFormatting sqref="J27">
    <cfRule type="cellIs" dxfId="479" priority="822" stopIfTrue="1" operator="equal">
      <formula>"Bye"</formula>
    </cfRule>
    <cfRule type="expression" dxfId="478" priority="823" stopIfTrue="1">
      <formula>AND($D27&lt;9,$C27&gt;0)</formula>
    </cfRule>
  </conditionalFormatting>
  <conditionalFormatting sqref="J39">
    <cfRule type="cellIs" dxfId="477" priority="820" stopIfTrue="1" operator="equal">
      <formula>"Bye"</formula>
    </cfRule>
    <cfRule type="expression" dxfId="476" priority="821" stopIfTrue="1">
      <formula>AND($D39&lt;9,$C39&gt;0)</formula>
    </cfRule>
  </conditionalFormatting>
  <conditionalFormatting sqref="J43">
    <cfRule type="cellIs" dxfId="475" priority="818" stopIfTrue="1" operator="equal">
      <formula>"Bye"</formula>
    </cfRule>
    <cfRule type="expression" dxfId="474" priority="819" stopIfTrue="1">
      <formula>AND($D43&lt;9,$C43&gt;0)</formula>
    </cfRule>
  </conditionalFormatting>
  <conditionalFormatting sqref="J55">
    <cfRule type="cellIs" dxfId="473" priority="816" stopIfTrue="1" operator="equal">
      <formula>"Bye"</formula>
    </cfRule>
    <cfRule type="expression" dxfId="472" priority="817" stopIfTrue="1">
      <formula>AND($D55&lt;9,$C55&gt;0)</formula>
    </cfRule>
  </conditionalFormatting>
  <conditionalFormatting sqref="J59">
    <cfRule type="cellIs" dxfId="471" priority="814" stopIfTrue="1" operator="equal">
      <formula>"Bye"</formula>
    </cfRule>
    <cfRule type="expression" dxfId="470" priority="815" stopIfTrue="1">
      <formula>AND($D59&lt;9,$C59&gt;0)</formula>
    </cfRule>
  </conditionalFormatting>
  <conditionalFormatting sqref="J71">
    <cfRule type="cellIs" dxfId="469" priority="812" stopIfTrue="1" operator="equal">
      <formula>"Bye"</formula>
    </cfRule>
    <cfRule type="expression" dxfId="468" priority="813" stopIfTrue="1">
      <formula>AND($D71&lt;9,$C71&gt;0)</formula>
    </cfRule>
  </conditionalFormatting>
  <conditionalFormatting sqref="L61">
    <cfRule type="cellIs" dxfId="467" priority="341" stopIfTrue="1" operator="equal">
      <formula>"Bye"</formula>
    </cfRule>
    <cfRule type="expression" dxfId="466" priority="342" stopIfTrue="1">
      <formula>AND($D61&lt;9,$C61&gt;0)</formula>
    </cfRule>
  </conditionalFormatting>
  <conditionalFormatting sqref="N17">
    <cfRule type="cellIs" dxfId="465" priority="327" stopIfTrue="1" operator="equal">
      <formula>"Bye"</formula>
    </cfRule>
    <cfRule type="expression" dxfId="464" priority="328" stopIfTrue="1">
      <formula>AND($D17&lt;9,$C17&gt;0)</formula>
    </cfRule>
  </conditionalFormatting>
  <conditionalFormatting sqref="N17">
    <cfRule type="cellIs" dxfId="463" priority="325" stopIfTrue="1" operator="equal">
      <formula>"Bye"</formula>
    </cfRule>
    <cfRule type="expression" dxfId="462" priority="326" stopIfTrue="1">
      <formula>AND($D17&lt;9,$C17&gt;0)</formula>
    </cfRule>
  </conditionalFormatting>
  <conditionalFormatting sqref="N17">
    <cfRule type="cellIs" dxfId="461" priority="323" stopIfTrue="1" operator="equal">
      <formula>"Bye"</formula>
    </cfRule>
    <cfRule type="expression" dxfId="460" priority="324" stopIfTrue="1">
      <formula>AND($D17&lt;9,$C17&gt;0)</formula>
    </cfRule>
  </conditionalFormatting>
  <conditionalFormatting sqref="N33">
    <cfRule type="cellIs" dxfId="459" priority="313" stopIfTrue="1" operator="equal">
      <formula>"Bye"</formula>
    </cfRule>
    <cfRule type="expression" dxfId="458" priority="314" stopIfTrue="1">
      <formula>AND($D33&lt;9,$C33&gt;0)</formula>
    </cfRule>
  </conditionalFormatting>
  <conditionalFormatting sqref="N33">
    <cfRule type="cellIs" dxfId="457" priority="311" stopIfTrue="1" operator="equal">
      <formula>"Bye"</formula>
    </cfRule>
    <cfRule type="expression" dxfId="456" priority="312" stopIfTrue="1">
      <formula>AND($D33&lt;9,$C33&gt;0)</formula>
    </cfRule>
  </conditionalFormatting>
  <conditionalFormatting sqref="N33">
    <cfRule type="cellIs" dxfId="455" priority="309" stopIfTrue="1" operator="equal">
      <formula>"Bye"</formula>
    </cfRule>
    <cfRule type="expression" dxfId="454" priority="310" stopIfTrue="1">
      <formula>AND($D33&lt;9,$C33&gt;0)</formula>
    </cfRule>
  </conditionalFormatting>
  <conditionalFormatting sqref="N49">
    <cfRule type="cellIs" dxfId="453" priority="307" stopIfTrue="1" operator="equal">
      <formula>"Bye"</formula>
    </cfRule>
    <cfRule type="expression" dxfId="452" priority="308" stopIfTrue="1">
      <formula>AND($D49&lt;9,$C49&gt;0)</formula>
    </cfRule>
  </conditionalFormatting>
  <conditionalFormatting sqref="N49">
    <cfRule type="cellIs" dxfId="451" priority="305" stopIfTrue="1" operator="equal">
      <formula>"Bye"</formula>
    </cfRule>
    <cfRule type="expression" dxfId="450" priority="306" stopIfTrue="1">
      <formula>AND($D49&lt;9,$C49&gt;0)</formula>
    </cfRule>
  </conditionalFormatting>
  <conditionalFormatting sqref="N49">
    <cfRule type="cellIs" dxfId="449" priority="303" stopIfTrue="1" operator="equal">
      <formula>"Bye"</formula>
    </cfRule>
    <cfRule type="expression" dxfId="448" priority="304" stopIfTrue="1">
      <formula>AND($D49&lt;9,$C49&gt;0)</formula>
    </cfRule>
  </conditionalFormatting>
  <conditionalFormatting sqref="N65">
    <cfRule type="cellIs" dxfId="447" priority="299" stopIfTrue="1" operator="equal">
      <formula>"Bye"</formula>
    </cfRule>
    <cfRule type="expression" dxfId="446" priority="300" stopIfTrue="1">
      <formula>AND($D65&lt;9,$C65&gt;0)</formula>
    </cfRule>
  </conditionalFormatting>
  <conditionalFormatting sqref="N65">
    <cfRule type="cellIs" dxfId="445" priority="297" stopIfTrue="1" operator="equal">
      <formula>"Bye"</formula>
    </cfRule>
    <cfRule type="expression" dxfId="444" priority="298" stopIfTrue="1">
      <formula>AND($D65&lt;9,$C65&gt;0)</formula>
    </cfRule>
  </conditionalFormatting>
  <conditionalFormatting sqref="N65">
    <cfRule type="cellIs" dxfId="443" priority="295" stopIfTrue="1" operator="equal">
      <formula>"Bye"</formula>
    </cfRule>
    <cfRule type="expression" dxfId="442" priority="296" stopIfTrue="1">
      <formula>AND($D65&lt;9,$C65&gt;0)</formula>
    </cfRule>
  </conditionalFormatting>
  <conditionalFormatting sqref="N65">
    <cfRule type="cellIs" dxfId="441" priority="293" stopIfTrue="1" operator="equal">
      <formula>"Bye"</formula>
    </cfRule>
    <cfRule type="expression" dxfId="440" priority="294" stopIfTrue="1">
      <formula>AND($D65&lt;9,$C65&gt;0)</formula>
    </cfRule>
  </conditionalFormatting>
  <conditionalFormatting sqref="N65">
    <cfRule type="cellIs" dxfId="439" priority="291" stopIfTrue="1" operator="equal">
      <formula>"Bye"</formula>
    </cfRule>
    <cfRule type="expression" dxfId="438" priority="292" stopIfTrue="1">
      <formula>AND($D65&lt;9,$C65&gt;0)</formula>
    </cfRule>
  </conditionalFormatting>
  <conditionalFormatting sqref="N65">
    <cfRule type="cellIs" dxfId="437" priority="289" stopIfTrue="1" operator="equal">
      <formula>"Bye"</formula>
    </cfRule>
    <cfRule type="expression" dxfId="436" priority="290" stopIfTrue="1">
      <formula>AND($D65&lt;9,$C65&gt;0)</formula>
    </cfRule>
  </conditionalFormatting>
  <conditionalFormatting sqref="N65">
    <cfRule type="cellIs" dxfId="435" priority="287" stopIfTrue="1" operator="equal">
      <formula>"Bye"</formula>
    </cfRule>
    <cfRule type="expression" dxfId="434" priority="288" stopIfTrue="1">
      <formula>AND($D65&lt;9,$C65&gt;0)</formula>
    </cfRule>
  </conditionalFormatting>
  <conditionalFormatting sqref="P25">
    <cfRule type="cellIs" dxfId="433" priority="279" stopIfTrue="1" operator="equal">
      <formula>"Bye"</formula>
    </cfRule>
    <cfRule type="expression" dxfId="432" priority="280" stopIfTrue="1">
      <formula>AND($D25&lt;9,$C25&gt;0)</formula>
    </cfRule>
  </conditionalFormatting>
  <conditionalFormatting sqref="P25">
    <cfRule type="cellIs" dxfId="431" priority="277" stopIfTrue="1" operator="equal">
      <formula>"Bye"</formula>
    </cfRule>
    <cfRule type="expression" dxfId="430" priority="278" stopIfTrue="1">
      <formula>AND($D25&lt;9,$C25&gt;0)</formula>
    </cfRule>
  </conditionalFormatting>
  <conditionalFormatting sqref="P25">
    <cfRule type="cellIs" dxfId="429" priority="275" stopIfTrue="1" operator="equal">
      <formula>"Bye"</formula>
    </cfRule>
    <cfRule type="expression" dxfId="428" priority="276" stopIfTrue="1">
      <formula>AND($D25&lt;9,$C25&gt;0)</formula>
    </cfRule>
  </conditionalFormatting>
  <conditionalFormatting sqref="P57">
    <cfRule type="cellIs" dxfId="427" priority="273" stopIfTrue="1" operator="equal">
      <formula>"Bye"</formula>
    </cfRule>
    <cfRule type="expression" dxfId="426" priority="274" stopIfTrue="1">
      <formula>AND($D57&lt;9,$C57&gt;0)</formula>
    </cfRule>
  </conditionalFormatting>
  <conditionalFormatting sqref="P57">
    <cfRule type="cellIs" dxfId="425" priority="271" stopIfTrue="1" operator="equal">
      <formula>"Bye"</formula>
    </cfRule>
    <cfRule type="expression" dxfId="424" priority="272" stopIfTrue="1">
      <formula>AND($D57&lt;9,$C57&gt;0)</formula>
    </cfRule>
  </conditionalFormatting>
  <conditionalFormatting sqref="P57">
    <cfRule type="cellIs" dxfId="423" priority="269" stopIfTrue="1" operator="equal">
      <formula>"Bye"</formula>
    </cfRule>
    <cfRule type="expression" dxfId="422" priority="270" stopIfTrue="1">
      <formula>AND($D57&lt;9,$C57&gt;0)</formula>
    </cfRule>
  </conditionalFormatting>
  <conditionalFormatting sqref="P57">
    <cfRule type="cellIs" dxfId="421" priority="267" stopIfTrue="1" operator="equal">
      <formula>"Bye"</formula>
    </cfRule>
    <cfRule type="expression" dxfId="420" priority="268" stopIfTrue="1">
      <formula>AND($D57&lt;9,$C57&gt;0)</formula>
    </cfRule>
  </conditionalFormatting>
  <conditionalFormatting sqref="P57">
    <cfRule type="cellIs" dxfId="419" priority="265" stopIfTrue="1" operator="equal">
      <formula>"Bye"</formula>
    </cfRule>
    <cfRule type="expression" dxfId="418" priority="266" stopIfTrue="1">
      <formula>AND($D57&lt;9,$C57&gt;0)</formula>
    </cfRule>
  </conditionalFormatting>
  <conditionalFormatting sqref="P57">
    <cfRule type="cellIs" dxfId="417" priority="263" stopIfTrue="1" operator="equal">
      <formula>"Bye"</formula>
    </cfRule>
    <cfRule type="expression" dxfId="416" priority="264" stopIfTrue="1">
      <formula>AND($D57&lt;9,$C57&gt;0)</formula>
    </cfRule>
  </conditionalFormatting>
  <conditionalFormatting sqref="P57">
    <cfRule type="cellIs" dxfId="415" priority="261" stopIfTrue="1" operator="equal">
      <formula>"Bye"</formula>
    </cfRule>
    <cfRule type="expression" dxfId="414" priority="262" stopIfTrue="1">
      <formula>AND($D57&lt;9,$C57&gt;0)</formula>
    </cfRule>
  </conditionalFormatting>
  <conditionalFormatting sqref="P41">
    <cfRule type="cellIs" dxfId="413" priority="251" stopIfTrue="1" operator="equal">
      <formula>"Bye"</formula>
    </cfRule>
    <cfRule type="expression" dxfId="412" priority="252" stopIfTrue="1">
      <formula>AND($D41&lt;9,$C41&gt;0)</formula>
    </cfRule>
  </conditionalFormatting>
  <conditionalFormatting sqref="P41">
    <cfRule type="cellIs" dxfId="411" priority="249" stopIfTrue="1" operator="equal">
      <formula>"Bye"</formula>
    </cfRule>
    <cfRule type="expression" dxfId="410" priority="250" stopIfTrue="1">
      <formula>AND($D41&lt;9,$C41&gt;0)</formula>
    </cfRule>
  </conditionalFormatting>
  <conditionalFormatting sqref="P41">
    <cfRule type="cellIs" dxfId="409" priority="247" stopIfTrue="1" operator="equal">
      <formula>"Bye"</formula>
    </cfRule>
    <cfRule type="expression" dxfId="408" priority="248" stopIfTrue="1">
      <formula>AND($D41&lt;9,$C41&gt;0)</formula>
    </cfRule>
  </conditionalFormatting>
  <conditionalFormatting sqref="N71">
    <cfRule type="cellIs" dxfId="407" priority="239" stopIfTrue="1" operator="equal">
      <formula>"Bye"</formula>
    </cfRule>
    <cfRule type="expression" dxfId="406" priority="240" stopIfTrue="1">
      <formula>AND($D71&lt;9,$C71&gt;0)</formula>
    </cfRule>
  </conditionalFormatting>
  <conditionalFormatting sqref="N71">
    <cfRule type="cellIs" dxfId="405" priority="237" stopIfTrue="1" operator="equal">
      <formula>"Bye"</formula>
    </cfRule>
    <cfRule type="expression" dxfId="404" priority="238" stopIfTrue="1">
      <formula>AND($D71&lt;9,$C71&gt;0)</formula>
    </cfRule>
  </conditionalFormatting>
  <conditionalFormatting sqref="N71">
    <cfRule type="cellIs" dxfId="403" priority="235" stopIfTrue="1" operator="equal">
      <formula>"Bye"</formula>
    </cfRule>
    <cfRule type="expression" dxfId="402" priority="236" stopIfTrue="1">
      <formula>AND($D71&lt;9,$C71&gt;0)</formula>
    </cfRule>
  </conditionalFormatting>
  <conditionalFormatting sqref="E12">
    <cfRule type="cellIs" dxfId="401" priority="221" stopIfTrue="1" operator="equal">
      <formula>"Bye"</formula>
    </cfRule>
    <cfRule type="expression" dxfId="400" priority="222" stopIfTrue="1">
      <formula>AND($D12&lt;9,$C12&gt;0)</formula>
    </cfRule>
  </conditionalFormatting>
  <conditionalFormatting sqref="G12">
    <cfRule type="expression" dxfId="399" priority="220" stopIfTrue="1">
      <formula>AND($D12&lt;9,$C12&gt;0)</formula>
    </cfRule>
  </conditionalFormatting>
  <conditionalFormatting sqref="E14">
    <cfRule type="cellIs" dxfId="398" priority="218" stopIfTrue="1" operator="equal">
      <formula>"Bye"</formula>
    </cfRule>
    <cfRule type="expression" dxfId="397" priority="219" stopIfTrue="1">
      <formula>AND($D14&lt;9,$C14&gt;0)</formula>
    </cfRule>
  </conditionalFormatting>
  <conditionalFormatting sqref="G14">
    <cfRule type="expression" dxfId="396" priority="217" stopIfTrue="1">
      <formula>AND($D14&lt;9,$C14&gt;0)</formula>
    </cfRule>
  </conditionalFormatting>
  <conditionalFormatting sqref="E16">
    <cfRule type="cellIs" dxfId="395" priority="215" stopIfTrue="1" operator="equal">
      <formula>"Bye"</formula>
    </cfRule>
    <cfRule type="expression" dxfId="394" priority="216" stopIfTrue="1">
      <formula>AND($D16&lt;9,$C16&gt;0)</formula>
    </cfRule>
  </conditionalFormatting>
  <conditionalFormatting sqref="G16">
    <cfRule type="expression" dxfId="393" priority="214" stopIfTrue="1">
      <formula>AND($D16&lt;9,$C16&gt;0)</formula>
    </cfRule>
  </conditionalFormatting>
  <conditionalFormatting sqref="E18">
    <cfRule type="cellIs" dxfId="392" priority="212" stopIfTrue="1" operator="equal">
      <formula>"Bye"</formula>
    </cfRule>
    <cfRule type="expression" dxfId="391" priority="213" stopIfTrue="1">
      <formula>AND($D18&lt;9,$C18&gt;0)</formula>
    </cfRule>
  </conditionalFormatting>
  <conditionalFormatting sqref="G18">
    <cfRule type="expression" dxfId="390" priority="211" stopIfTrue="1">
      <formula>AND($D18&lt;9,$C18&gt;0)</formula>
    </cfRule>
  </conditionalFormatting>
  <conditionalFormatting sqref="H20 F20">
    <cfRule type="expression" dxfId="389" priority="210" stopIfTrue="1">
      <formula>AND($D20&lt;9,$C20&gt;0)</formula>
    </cfRule>
  </conditionalFormatting>
  <conditionalFormatting sqref="E20">
    <cfRule type="cellIs" dxfId="388" priority="208" stopIfTrue="1" operator="equal">
      <formula>"Bye"</formula>
    </cfRule>
    <cfRule type="expression" dxfId="387" priority="209" stopIfTrue="1">
      <formula>AND($D20&lt;9,$C20&gt;0)</formula>
    </cfRule>
  </conditionalFormatting>
  <conditionalFormatting sqref="G20">
    <cfRule type="expression" dxfId="386" priority="207" stopIfTrue="1">
      <formula>AND($D20&lt;9,$C20&gt;0)</formula>
    </cfRule>
  </conditionalFormatting>
  <conditionalFormatting sqref="E22">
    <cfRule type="cellIs" dxfId="385" priority="205" stopIfTrue="1" operator="equal">
      <formula>"Bye"</formula>
    </cfRule>
    <cfRule type="expression" dxfId="384" priority="206" stopIfTrue="1">
      <formula>AND($D22&lt;9,$C22&gt;0)</formula>
    </cfRule>
  </conditionalFormatting>
  <conditionalFormatting sqref="G22">
    <cfRule type="expression" dxfId="383" priority="204" stopIfTrue="1">
      <formula>AND($D22&lt;9,$C22&gt;0)</formula>
    </cfRule>
  </conditionalFormatting>
  <conditionalFormatting sqref="E24">
    <cfRule type="cellIs" dxfId="382" priority="202" stopIfTrue="1" operator="equal">
      <formula>"Bye"</formula>
    </cfRule>
    <cfRule type="expression" dxfId="381" priority="203" stopIfTrue="1">
      <formula>AND($D24&lt;9,$C24&gt;0)</formula>
    </cfRule>
  </conditionalFormatting>
  <conditionalFormatting sqref="G24">
    <cfRule type="expression" dxfId="380" priority="201" stopIfTrue="1">
      <formula>AND($D24&lt;9,$C24&gt;0)</formula>
    </cfRule>
  </conditionalFormatting>
  <conditionalFormatting sqref="E26">
    <cfRule type="cellIs" dxfId="379" priority="199" stopIfTrue="1" operator="equal">
      <formula>"Bye"</formula>
    </cfRule>
    <cfRule type="expression" dxfId="378" priority="200" stopIfTrue="1">
      <formula>AND($D26&lt;9,$C26&gt;0)</formula>
    </cfRule>
  </conditionalFormatting>
  <conditionalFormatting sqref="G26">
    <cfRule type="expression" dxfId="377" priority="198" stopIfTrue="1">
      <formula>AND($D26&lt;9,$C26&gt;0)</formula>
    </cfRule>
  </conditionalFormatting>
  <conditionalFormatting sqref="E28">
    <cfRule type="cellIs" dxfId="376" priority="196" stopIfTrue="1" operator="equal">
      <formula>"Bye"</formula>
    </cfRule>
    <cfRule type="expression" dxfId="375" priority="197" stopIfTrue="1">
      <formula>AND($D28&lt;9,$C28&gt;0)</formula>
    </cfRule>
  </conditionalFormatting>
  <conditionalFormatting sqref="G28">
    <cfRule type="expression" dxfId="374" priority="195" stopIfTrue="1">
      <formula>AND($D28&lt;9,$C28&gt;0)</formula>
    </cfRule>
  </conditionalFormatting>
  <conditionalFormatting sqref="E30">
    <cfRule type="cellIs" dxfId="373" priority="193" stopIfTrue="1" operator="equal">
      <formula>"Bye"</formula>
    </cfRule>
    <cfRule type="expression" dxfId="372" priority="194" stopIfTrue="1">
      <formula>AND($D30&lt;9,$C30&gt;0)</formula>
    </cfRule>
  </conditionalFormatting>
  <conditionalFormatting sqref="G30">
    <cfRule type="expression" dxfId="371" priority="192" stopIfTrue="1">
      <formula>AND($D30&lt;9,$C30&gt;0)</formula>
    </cfRule>
  </conditionalFormatting>
  <conditionalFormatting sqref="E32">
    <cfRule type="cellIs" dxfId="370" priority="190" stopIfTrue="1" operator="equal">
      <formula>"Bye"</formula>
    </cfRule>
    <cfRule type="expression" dxfId="369" priority="191" stopIfTrue="1">
      <formula>AND($D32&lt;9,$C32&gt;0)</formula>
    </cfRule>
  </conditionalFormatting>
  <conditionalFormatting sqref="G32">
    <cfRule type="expression" dxfId="368" priority="189" stopIfTrue="1">
      <formula>AND($D32&lt;9,$C32&gt;0)</formula>
    </cfRule>
  </conditionalFormatting>
  <conditionalFormatting sqref="E34">
    <cfRule type="cellIs" dxfId="367" priority="187" stopIfTrue="1" operator="equal">
      <formula>"Bye"</formula>
    </cfRule>
    <cfRule type="expression" dxfId="366" priority="188" stopIfTrue="1">
      <formula>AND($D34&lt;9,$C34&gt;0)</formula>
    </cfRule>
  </conditionalFormatting>
  <conditionalFormatting sqref="G34">
    <cfRule type="expression" dxfId="365" priority="186" stopIfTrue="1">
      <formula>AND($D34&lt;9,$C34&gt;0)</formula>
    </cfRule>
  </conditionalFormatting>
  <conditionalFormatting sqref="E36">
    <cfRule type="cellIs" dxfId="364" priority="184" stopIfTrue="1" operator="equal">
      <formula>"Bye"</formula>
    </cfRule>
    <cfRule type="expression" dxfId="363" priority="185" stopIfTrue="1">
      <formula>AND($D36&lt;9,$C36&gt;0)</formula>
    </cfRule>
  </conditionalFormatting>
  <conditionalFormatting sqref="G36">
    <cfRule type="expression" dxfId="362" priority="183" stopIfTrue="1">
      <formula>AND($D36&lt;9,$C36&gt;0)</formula>
    </cfRule>
  </conditionalFormatting>
  <conditionalFormatting sqref="E38">
    <cfRule type="cellIs" dxfId="361" priority="181" stopIfTrue="1" operator="equal">
      <formula>"Bye"</formula>
    </cfRule>
    <cfRule type="expression" dxfId="360" priority="182" stopIfTrue="1">
      <formula>AND($D38&lt;9,$C38&gt;0)</formula>
    </cfRule>
  </conditionalFormatting>
  <conditionalFormatting sqref="G38">
    <cfRule type="expression" dxfId="359" priority="180" stopIfTrue="1">
      <formula>AND($D38&lt;9,$C38&gt;0)</formula>
    </cfRule>
  </conditionalFormatting>
  <conditionalFormatting sqref="E40">
    <cfRule type="cellIs" dxfId="358" priority="178" stopIfTrue="1" operator="equal">
      <formula>"Bye"</formula>
    </cfRule>
    <cfRule type="expression" dxfId="357" priority="179" stopIfTrue="1">
      <formula>AND($D40&lt;9,$C40&gt;0)</formula>
    </cfRule>
  </conditionalFormatting>
  <conditionalFormatting sqref="G40">
    <cfRule type="expression" dxfId="356" priority="177" stopIfTrue="1">
      <formula>AND($D40&lt;9,$C40&gt;0)</formula>
    </cfRule>
  </conditionalFormatting>
  <conditionalFormatting sqref="E42">
    <cfRule type="cellIs" dxfId="355" priority="175" stopIfTrue="1" operator="equal">
      <formula>"Bye"</formula>
    </cfRule>
    <cfRule type="expression" dxfId="354" priority="176" stopIfTrue="1">
      <formula>AND($D42&lt;9,$C42&gt;0)</formula>
    </cfRule>
  </conditionalFormatting>
  <conditionalFormatting sqref="G42">
    <cfRule type="expression" dxfId="353" priority="174" stopIfTrue="1">
      <formula>AND($D42&lt;9,$C42&gt;0)</formula>
    </cfRule>
  </conditionalFormatting>
  <conditionalFormatting sqref="E44">
    <cfRule type="cellIs" dxfId="352" priority="172" stopIfTrue="1" operator="equal">
      <formula>"Bye"</formula>
    </cfRule>
    <cfRule type="expression" dxfId="351" priority="173" stopIfTrue="1">
      <formula>AND($D44&lt;9,$C44&gt;0)</formula>
    </cfRule>
  </conditionalFormatting>
  <conditionalFormatting sqref="G44">
    <cfRule type="expression" dxfId="350" priority="171" stopIfTrue="1">
      <formula>AND($D44&lt;9,$C44&gt;0)</formula>
    </cfRule>
  </conditionalFormatting>
  <conditionalFormatting sqref="E46">
    <cfRule type="cellIs" dxfId="349" priority="169" stopIfTrue="1" operator="equal">
      <formula>"Bye"</formula>
    </cfRule>
    <cfRule type="expression" dxfId="348" priority="170" stopIfTrue="1">
      <formula>AND($D46&lt;9,$C46&gt;0)</formula>
    </cfRule>
  </conditionalFormatting>
  <conditionalFormatting sqref="G46">
    <cfRule type="expression" dxfId="347" priority="168" stopIfTrue="1">
      <formula>AND($D46&lt;9,$C46&gt;0)</formula>
    </cfRule>
  </conditionalFormatting>
  <conditionalFormatting sqref="E48">
    <cfRule type="cellIs" dxfId="346" priority="166" stopIfTrue="1" operator="equal">
      <formula>"Bye"</formula>
    </cfRule>
    <cfRule type="expression" dxfId="345" priority="167" stopIfTrue="1">
      <formula>AND($D48&lt;9,$C48&gt;0)</formula>
    </cfRule>
  </conditionalFormatting>
  <conditionalFormatting sqref="G48">
    <cfRule type="expression" dxfId="344" priority="165" stopIfTrue="1">
      <formula>AND($D48&lt;9,$C48&gt;0)</formula>
    </cfRule>
  </conditionalFormatting>
  <conditionalFormatting sqref="E50">
    <cfRule type="cellIs" dxfId="343" priority="163" stopIfTrue="1" operator="equal">
      <formula>"Bye"</formula>
    </cfRule>
    <cfRule type="expression" dxfId="342" priority="164" stopIfTrue="1">
      <formula>AND($D50&lt;9,$C50&gt;0)</formula>
    </cfRule>
  </conditionalFormatting>
  <conditionalFormatting sqref="G50">
    <cfRule type="expression" dxfId="341" priority="162" stopIfTrue="1">
      <formula>AND($D50&lt;9,$C50&gt;0)</formula>
    </cfRule>
  </conditionalFormatting>
  <conditionalFormatting sqref="E52">
    <cfRule type="cellIs" dxfId="340" priority="160" stopIfTrue="1" operator="equal">
      <formula>"Bye"</formula>
    </cfRule>
    <cfRule type="expression" dxfId="339" priority="161" stopIfTrue="1">
      <formula>AND($D52&lt;9,$C52&gt;0)</formula>
    </cfRule>
  </conditionalFormatting>
  <conditionalFormatting sqref="G52">
    <cfRule type="expression" dxfId="338" priority="159" stopIfTrue="1">
      <formula>AND($D52&lt;9,$C52&gt;0)</formula>
    </cfRule>
  </conditionalFormatting>
  <conditionalFormatting sqref="E54">
    <cfRule type="cellIs" dxfId="337" priority="157" stopIfTrue="1" operator="equal">
      <formula>"Bye"</formula>
    </cfRule>
    <cfRule type="expression" dxfId="336" priority="158" stopIfTrue="1">
      <formula>AND($D54&lt;9,$C54&gt;0)</formula>
    </cfRule>
  </conditionalFormatting>
  <conditionalFormatting sqref="G54">
    <cfRule type="expression" dxfId="335" priority="156" stopIfTrue="1">
      <formula>AND($D54&lt;9,$C54&gt;0)</formula>
    </cfRule>
  </conditionalFormatting>
  <conditionalFormatting sqref="E56">
    <cfRule type="cellIs" dxfId="334" priority="154" stopIfTrue="1" operator="equal">
      <formula>"Bye"</formula>
    </cfRule>
    <cfRule type="expression" dxfId="333" priority="155" stopIfTrue="1">
      <formula>AND($D56&lt;9,$C56&gt;0)</formula>
    </cfRule>
  </conditionalFormatting>
  <conditionalFormatting sqref="G56">
    <cfRule type="expression" dxfId="332" priority="153" stopIfTrue="1">
      <formula>AND($D56&lt;9,$C56&gt;0)</formula>
    </cfRule>
  </conditionalFormatting>
  <conditionalFormatting sqref="E58">
    <cfRule type="cellIs" dxfId="331" priority="151" stopIfTrue="1" operator="equal">
      <formula>"Bye"</formula>
    </cfRule>
    <cfRule type="expression" dxfId="330" priority="152" stopIfTrue="1">
      <formula>AND($D58&lt;9,$C58&gt;0)</formula>
    </cfRule>
  </conditionalFormatting>
  <conditionalFormatting sqref="G58">
    <cfRule type="expression" dxfId="329" priority="150" stopIfTrue="1">
      <formula>AND($D58&lt;9,$C58&gt;0)</formula>
    </cfRule>
  </conditionalFormatting>
  <conditionalFormatting sqref="E60">
    <cfRule type="cellIs" dxfId="328" priority="148" stopIfTrue="1" operator="equal">
      <formula>"Bye"</formula>
    </cfRule>
    <cfRule type="expression" dxfId="327" priority="149" stopIfTrue="1">
      <formula>AND($D60&lt;9,$C60&gt;0)</formula>
    </cfRule>
  </conditionalFormatting>
  <conditionalFormatting sqref="G60">
    <cfRule type="expression" dxfId="326" priority="147" stopIfTrue="1">
      <formula>AND($D60&lt;9,$C60&gt;0)</formula>
    </cfRule>
  </conditionalFormatting>
  <conditionalFormatting sqref="E62">
    <cfRule type="cellIs" dxfId="325" priority="145" stopIfTrue="1" operator="equal">
      <formula>"Bye"</formula>
    </cfRule>
    <cfRule type="expression" dxfId="324" priority="146" stopIfTrue="1">
      <formula>AND($D62&lt;9,$C62&gt;0)</formula>
    </cfRule>
  </conditionalFormatting>
  <conditionalFormatting sqref="G62">
    <cfRule type="expression" dxfId="323" priority="144" stopIfTrue="1">
      <formula>AND($D62&lt;9,$C62&gt;0)</formula>
    </cfRule>
  </conditionalFormatting>
  <conditionalFormatting sqref="E64">
    <cfRule type="cellIs" dxfId="322" priority="142" stopIfTrue="1" operator="equal">
      <formula>"Bye"</formula>
    </cfRule>
    <cfRule type="expression" dxfId="321" priority="143" stopIfTrue="1">
      <formula>AND($D64&lt;9,$C64&gt;0)</formula>
    </cfRule>
  </conditionalFormatting>
  <conditionalFormatting sqref="G64">
    <cfRule type="expression" dxfId="320" priority="141" stopIfTrue="1">
      <formula>AND($D64&lt;9,$C64&gt;0)</formula>
    </cfRule>
  </conditionalFormatting>
  <conditionalFormatting sqref="E66">
    <cfRule type="cellIs" dxfId="319" priority="139" stopIfTrue="1" operator="equal">
      <formula>"Bye"</formula>
    </cfRule>
    <cfRule type="expression" dxfId="318" priority="140" stopIfTrue="1">
      <formula>AND($D66&lt;9,$C66&gt;0)</formula>
    </cfRule>
  </conditionalFormatting>
  <conditionalFormatting sqref="G66">
    <cfRule type="expression" dxfId="317" priority="138" stopIfTrue="1">
      <formula>AND($D66&lt;9,$C66&gt;0)</formula>
    </cfRule>
  </conditionalFormatting>
  <conditionalFormatting sqref="H68 F68">
    <cfRule type="expression" dxfId="316" priority="137" stopIfTrue="1">
      <formula>AND($D68&lt;9,$C68&gt;0)</formula>
    </cfRule>
  </conditionalFormatting>
  <conditionalFormatting sqref="E68">
    <cfRule type="cellIs" dxfId="315" priority="135" stopIfTrue="1" operator="equal">
      <formula>"Bye"</formula>
    </cfRule>
    <cfRule type="expression" dxfId="314" priority="136" stopIfTrue="1">
      <formula>AND($D68&lt;9,$C68&gt;0)</formula>
    </cfRule>
  </conditionalFormatting>
  <conditionalFormatting sqref="G68">
    <cfRule type="expression" dxfId="313" priority="134" stopIfTrue="1">
      <formula>AND($D68&lt;9,$C68&gt;0)</formula>
    </cfRule>
  </conditionalFormatting>
  <conditionalFormatting sqref="E70">
    <cfRule type="cellIs" dxfId="312" priority="132" stopIfTrue="1" operator="equal">
      <formula>"Bye"</formula>
    </cfRule>
    <cfRule type="expression" dxfId="311" priority="133" stopIfTrue="1">
      <formula>AND($D70&lt;9,$C70&gt;0)</formula>
    </cfRule>
  </conditionalFormatting>
  <conditionalFormatting sqref="G70">
    <cfRule type="expression" dxfId="310" priority="131" stopIfTrue="1">
      <formula>AND($D70&lt;9,$C70&gt;0)</formula>
    </cfRule>
  </conditionalFormatting>
  <conditionalFormatting sqref="E72">
    <cfRule type="cellIs" dxfId="309" priority="129" stopIfTrue="1" operator="equal">
      <formula>"Bye"</formula>
    </cfRule>
    <cfRule type="expression" dxfId="308" priority="130" stopIfTrue="1">
      <formula>AND($D72&lt;9,$C72&gt;0)</formula>
    </cfRule>
  </conditionalFormatting>
  <conditionalFormatting sqref="G72">
    <cfRule type="expression" dxfId="307" priority="128" stopIfTrue="1">
      <formula>AND($D72&lt;9,$C72&gt;0)</formula>
    </cfRule>
  </conditionalFormatting>
  <printOptions horizontalCentered="1"/>
  <pageMargins left="0.35433070866141736" right="0.35433070866141736" top="0.39370078740157483" bottom="0.39370078740157483" header="0" footer="0"/>
  <pageSetup paperSize="9" scale="95" orientation="portrait" horizontalDpi="0" verticalDpi="0"/>
  <ignoredErrors>
    <ignoredError sqref="E11:I11 G10 I10 E13:I13 I12 E15:I15 I14 E17:I17 I16 E19:I19 I18 E21:I21 I20 E23:I23 I22 E25:I25 I24 E27:I27 I26 E29:I29 I28 E31:I31 I30 E33:I33 I32 E35:I35 I34 E37:I37 I36 E39:I39 I38" evalError="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D92A-AFB5-EC41-AA5A-8781C49AA766}">
  <sheetPr>
    <pageSetUpPr fitToPage="1"/>
  </sheetPr>
  <dimension ref="A1:R73"/>
  <sheetViews>
    <sheetView showGridLines="0" showZeros="0" workbookViewId="0">
      <selection activeCell="P27" sqref="P27"/>
    </sheetView>
  </sheetViews>
  <sheetFormatPr baseColWidth="10" defaultColWidth="8.83203125" defaultRowHeight="13" x14ac:dyDescent="0.15"/>
  <cols>
    <col min="1" max="2" width="3.33203125" style="12" customWidth="1"/>
    <col min="3" max="3" width="4.5" style="104" customWidth="1"/>
    <col min="4" max="4" width="4.33203125" style="12" customWidth="1"/>
    <col min="5" max="5" width="12.5" style="12" customWidth="1"/>
    <col min="6" max="6" width="2.6640625" style="12" customWidth="1"/>
    <col min="7" max="7" width="7.6640625" style="12" customWidth="1"/>
    <col min="8" max="8" width="6" style="12" customWidth="1"/>
    <col min="9" max="9" width="1.6640625" style="105" customWidth="1"/>
    <col min="10" max="10" width="10.6640625" style="12" customWidth="1"/>
    <col min="11" max="11" width="1.6640625" style="105" customWidth="1"/>
    <col min="12" max="12" width="10.6640625" style="12" customWidth="1"/>
    <col min="13" max="13" width="1.6640625" style="106" customWidth="1"/>
    <col min="14" max="14" width="10.6640625" style="12" customWidth="1"/>
    <col min="15" max="15" width="1.6640625" style="105" customWidth="1"/>
    <col min="16" max="16" width="10.6640625" style="12" customWidth="1"/>
    <col min="17" max="17" width="1.6640625" style="106" customWidth="1"/>
    <col min="18" max="16384" width="8.83203125" style="12"/>
  </cols>
  <sheetData>
    <row r="1" spans="1:18" s="6" customFormat="1" ht="30" customHeight="1" x14ac:dyDescent="0.15">
      <c r="A1" s="107" t="s">
        <v>97</v>
      </c>
      <c r="B1" s="1"/>
      <c r="C1" s="1"/>
      <c r="D1" s="1"/>
      <c r="E1" s="1"/>
      <c r="F1" s="2"/>
      <c r="G1" s="2"/>
      <c r="H1" s="2"/>
      <c r="I1" s="3"/>
      <c r="J1" s="4"/>
      <c r="K1" s="3"/>
      <c r="L1" s="5"/>
      <c r="M1" s="3"/>
      <c r="N1" s="3"/>
      <c r="O1" s="3"/>
      <c r="P1" s="2"/>
      <c r="Q1" s="3"/>
    </row>
    <row r="2" spans="1:18" ht="13.5" customHeight="1" x14ac:dyDescent="0.15">
      <c r="A2" s="7" t="s">
        <v>100</v>
      </c>
      <c r="B2" s="7"/>
      <c r="C2" s="8"/>
      <c r="D2" s="8"/>
      <c r="E2" s="8"/>
      <c r="F2" s="9"/>
      <c r="G2" s="10"/>
      <c r="H2" s="10"/>
      <c r="I2" s="11"/>
      <c r="J2" s="4"/>
      <c r="K2" s="11"/>
      <c r="L2" s="5"/>
      <c r="M2" s="11"/>
      <c r="N2" s="10"/>
      <c r="O2" s="11"/>
      <c r="P2" s="10"/>
      <c r="Q2" s="11"/>
    </row>
    <row r="3" spans="1:18" s="14" customFormat="1" ht="11.25" customHeight="1" x14ac:dyDescent="0.15">
      <c r="A3" s="13"/>
      <c r="B3" s="13"/>
      <c r="C3" s="10"/>
      <c r="D3" s="10"/>
      <c r="E3" s="10"/>
      <c r="F3" s="9"/>
      <c r="G3" s="10"/>
      <c r="H3" s="10"/>
      <c r="I3" s="11"/>
      <c r="J3" s="4"/>
      <c r="K3" s="11"/>
      <c r="L3" s="5"/>
      <c r="M3" s="11"/>
      <c r="N3" s="10"/>
      <c r="O3" s="11"/>
      <c r="P3" s="10"/>
      <c r="Q3" s="11"/>
    </row>
    <row r="4" spans="1:18" s="20" customFormat="1" ht="11.25" customHeight="1" x14ac:dyDescent="0.2">
      <c r="A4" s="15" t="s">
        <v>0</v>
      </c>
      <c r="B4" s="15"/>
      <c r="C4" s="15"/>
      <c r="D4" s="15"/>
      <c r="E4" s="15"/>
      <c r="F4" s="15" t="s">
        <v>1</v>
      </c>
      <c r="G4" s="16"/>
      <c r="H4" s="16"/>
      <c r="I4" s="17"/>
      <c r="J4" s="16"/>
      <c r="K4" s="17"/>
      <c r="L4" s="18"/>
      <c r="M4" s="17"/>
      <c r="N4" s="16"/>
      <c r="O4" s="17"/>
      <c r="P4" s="16"/>
      <c r="Q4" s="19" t="s">
        <v>2</v>
      </c>
    </row>
    <row r="5" spans="1:18" s="20" customFormat="1" ht="11.25" customHeight="1" thickBot="1" x14ac:dyDescent="0.25">
      <c r="A5" s="21" t="s">
        <v>98</v>
      </c>
      <c r="B5" s="21"/>
      <c r="C5" s="21"/>
      <c r="D5" s="21"/>
      <c r="E5" s="21"/>
      <c r="F5" s="21" t="s">
        <v>19</v>
      </c>
      <c r="G5" s="22"/>
      <c r="H5" s="21"/>
      <c r="I5" s="23"/>
      <c r="J5" s="24"/>
      <c r="K5" s="23"/>
      <c r="L5" s="25"/>
      <c r="M5" s="23"/>
      <c r="N5" s="21"/>
      <c r="O5" s="23"/>
      <c r="P5" s="21" t="s">
        <v>20</v>
      </c>
      <c r="Q5" s="26"/>
      <c r="R5" s="27"/>
    </row>
    <row r="6" spans="1:18" s="20" customFormat="1" ht="11.25" customHeight="1" x14ac:dyDescent="0.2">
      <c r="A6" s="28"/>
      <c r="B6" s="29"/>
      <c r="C6" s="29"/>
      <c r="D6" s="29"/>
      <c r="E6" s="29"/>
      <c r="F6" s="29"/>
      <c r="G6" s="30"/>
      <c r="H6" s="30"/>
      <c r="I6" s="31"/>
      <c r="J6" s="30"/>
      <c r="K6" s="31"/>
      <c r="L6" s="32"/>
      <c r="M6" s="31"/>
      <c r="N6" s="30"/>
      <c r="O6" s="31"/>
      <c r="P6" s="30"/>
      <c r="Q6" s="33"/>
      <c r="R6" s="27"/>
    </row>
    <row r="7" spans="1:18" s="14" customFormat="1" ht="11" x14ac:dyDescent="0.2">
      <c r="A7" s="34"/>
      <c r="B7" s="35" t="s">
        <v>3</v>
      </c>
      <c r="C7" s="35" t="s">
        <v>17</v>
      </c>
      <c r="D7" s="35" t="s">
        <v>4</v>
      </c>
      <c r="E7" s="36" t="s">
        <v>5</v>
      </c>
      <c r="F7" s="36" t="s">
        <v>6</v>
      </c>
      <c r="G7" s="36"/>
      <c r="H7" s="36" t="s">
        <v>1</v>
      </c>
      <c r="I7" s="36"/>
      <c r="J7" s="37" t="s">
        <v>18</v>
      </c>
      <c r="K7" s="38"/>
      <c r="L7" s="35" t="s">
        <v>8</v>
      </c>
      <c r="M7" s="38"/>
      <c r="N7" s="35" t="s">
        <v>9</v>
      </c>
      <c r="O7" s="38"/>
      <c r="P7" s="35" t="s">
        <v>102</v>
      </c>
      <c r="Q7" s="39"/>
    </row>
    <row r="8" spans="1:18" s="14" customFormat="1" ht="3.75" customHeight="1" x14ac:dyDescent="0.2">
      <c r="A8" s="40"/>
      <c r="B8" s="41"/>
      <c r="C8" s="42"/>
      <c r="D8" s="41"/>
      <c r="E8" s="43"/>
      <c r="F8" s="43"/>
      <c r="G8" s="44"/>
      <c r="H8" s="43"/>
      <c r="I8" s="45"/>
      <c r="J8" s="41"/>
      <c r="K8" s="45"/>
      <c r="L8" s="41"/>
      <c r="M8" s="45"/>
      <c r="N8" s="41"/>
      <c r="O8" s="45"/>
      <c r="P8" s="41"/>
      <c r="Q8" s="46"/>
    </row>
    <row r="9" spans="1:18" s="14" customFormat="1" ht="3.75" customHeight="1" x14ac:dyDescent="0.2">
      <c r="A9" s="40"/>
      <c r="B9" s="41"/>
      <c r="C9" s="42"/>
      <c r="D9" s="41"/>
      <c r="E9" s="43"/>
      <c r="F9" s="43"/>
      <c r="G9" s="44"/>
      <c r="H9" s="43"/>
      <c r="I9" s="45"/>
      <c r="J9" s="41"/>
      <c r="K9" s="45"/>
      <c r="L9" s="41"/>
      <c r="M9" s="45"/>
      <c r="N9" s="41"/>
      <c r="O9" s="45"/>
      <c r="P9" s="41"/>
      <c r="Q9" s="46"/>
    </row>
    <row r="10" spans="1:18" s="56" customFormat="1" ht="9" customHeight="1" x14ac:dyDescent="0.2">
      <c r="A10" s="47">
        <v>1</v>
      </c>
      <c r="B10" s="48"/>
      <c r="C10" s="49"/>
      <c r="D10" s="50">
        <v>1</v>
      </c>
      <c r="E10" s="51" t="str">
        <f>IF(D10="","",VLOOKUP(D10,'U08'!$A$33:$E$50,2,0))</f>
        <v>MANSEUR</v>
      </c>
      <c r="F10" s="51" t="str">
        <f>IF(D10="","",VLOOKUP(D10,'U08'!$A$33:$E$50,3,0))</f>
        <v>YOUSRA</v>
      </c>
      <c r="G10" s="51"/>
      <c r="H10" s="51" t="str">
        <f>IF(D10="","",VLOOKUP(D10,'U08'!$A$33:$E$50,4,0))</f>
        <v>OCR</v>
      </c>
      <c r="I10" s="52"/>
      <c r="J10" s="53"/>
      <c r="K10" s="53"/>
      <c r="L10" s="53"/>
      <c r="M10" s="53"/>
      <c r="N10" s="54"/>
      <c r="O10" s="55"/>
      <c r="P10" s="54"/>
      <c r="Q10" s="55"/>
    </row>
    <row r="11" spans="1:18" s="56" customFormat="1" ht="9" customHeight="1" x14ac:dyDescent="0.2">
      <c r="A11" s="57"/>
      <c r="B11" s="58"/>
      <c r="C11" s="59"/>
      <c r="D11" s="60"/>
      <c r="E11" s="61"/>
      <c r="F11" s="61"/>
      <c r="G11" s="62"/>
      <c r="H11" s="63"/>
      <c r="I11" s="64"/>
      <c r="J11" s="51" t="s">
        <v>67</v>
      </c>
      <c r="K11" s="65"/>
      <c r="L11" s="61"/>
      <c r="M11" s="66"/>
      <c r="N11" s="54"/>
      <c r="O11" s="54"/>
      <c r="P11" s="54"/>
      <c r="Q11" s="54"/>
    </row>
    <row r="12" spans="1:18" s="56" customFormat="1" ht="9" customHeight="1" x14ac:dyDescent="0.2">
      <c r="A12" s="57">
        <v>2</v>
      </c>
      <c r="B12" s="67"/>
      <c r="C12" s="68"/>
      <c r="D12" s="69">
        <v>18</v>
      </c>
      <c r="E12" s="51" t="str">
        <f>IF(D12="","",VLOOKUP(D12,'U08'!$A$33:$E$50,2,0))</f>
        <v>BYE</v>
      </c>
      <c r="F12" s="51">
        <f>IF(D12="","",VLOOKUP(D12,'U08'!$A$33:$E$50,3,0))</f>
        <v>0</v>
      </c>
      <c r="G12" s="51"/>
      <c r="H12" s="51">
        <f>IF(D12="","",VLOOKUP(D12,'U08'!$A$33:$E$50,4,0))</f>
        <v>0</v>
      </c>
      <c r="I12" s="52"/>
      <c r="J12" s="71"/>
      <c r="K12" s="72"/>
      <c r="L12" s="61"/>
      <c r="M12" s="66"/>
      <c r="N12" s="54"/>
      <c r="O12" s="54"/>
      <c r="P12" s="54"/>
      <c r="Q12" s="54"/>
    </row>
    <row r="13" spans="1:18" s="56" customFormat="1" ht="9" customHeight="1" x14ac:dyDescent="0.2">
      <c r="A13" s="57"/>
      <c r="B13" s="58"/>
      <c r="C13" s="59"/>
      <c r="D13" s="60"/>
      <c r="E13" s="61"/>
      <c r="F13" s="61"/>
      <c r="G13" s="62"/>
      <c r="H13" s="61"/>
      <c r="I13" s="60"/>
      <c r="J13" s="63"/>
      <c r="K13" s="73"/>
      <c r="L13" s="65"/>
      <c r="M13" s="67"/>
      <c r="N13" s="54"/>
      <c r="O13" s="54"/>
      <c r="P13" s="54"/>
      <c r="Q13" s="54"/>
    </row>
    <row r="14" spans="1:18" s="56" customFormat="1" ht="9" customHeight="1" x14ac:dyDescent="0.2">
      <c r="A14" s="57">
        <v>3</v>
      </c>
      <c r="B14" s="67"/>
      <c r="C14" s="68"/>
      <c r="D14" s="69">
        <v>18</v>
      </c>
      <c r="E14" s="51" t="str">
        <f>IF(D14="","",VLOOKUP(D14,'U08'!$A$33:$E$50,2,0))</f>
        <v>BYE</v>
      </c>
      <c r="F14" s="51">
        <f>IF(D14="","",VLOOKUP(D14,'U08'!$A$33:$E$50,3,0))</f>
        <v>0</v>
      </c>
      <c r="G14" s="51"/>
      <c r="H14" s="51">
        <f>IF(D14="","",VLOOKUP(D14,'U08'!$A$33:$E$50,4,0))</f>
        <v>0</v>
      </c>
      <c r="I14" s="52"/>
      <c r="J14" s="61"/>
      <c r="K14" s="75"/>
      <c r="L14" s="60"/>
      <c r="M14" s="76"/>
      <c r="N14" s="54"/>
      <c r="O14" s="54"/>
      <c r="P14" s="54"/>
      <c r="Q14" s="54"/>
    </row>
    <row r="15" spans="1:18" s="56" customFormat="1" ht="9" customHeight="1" x14ac:dyDescent="0.2">
      <c r="A15" s="57"/>
      <c r="B15" s="66"/>
      <c r="C15" s="59"/>
      <c r="D15" s="60"/>
      <c r="E15" s="61"/>
      <c r="F15" s="61"/>
      <c r="G15" s="62"/>
      <c r="H15" s="63"/>
      <c r="I15" s="64"/>
      <c r="J15" s="77" t="s">
        <v>92</v>
      </c>
      <c r="K15" s="78"/>
      <c r="L15" s="61"/>
      <c r="M15" s="79"/>
      <c r="N15" s="54"/>
      <c r="O15" s="54"/>
      <c r="P15" s="54"/>
      <c r="Q15" s="54"/>
    </row>
    <row r="16" spans="1:18" s="56" customFormat="1" ht="9" customHeight="1" x14ac:dyDescent="0.2">
      <c r="A16" s="57">
        <v>4</v>
      </c>
      <c r="B16" s="67"/>
      <c r="C16" s="68"/>
      <c r="D16" s="69">
        <v>15</v>
      </c>
      <c r="E16" s="51" t="str">
        <f>IF(D16="","",VLOOKUP(D16,'U08'!$A$33:$E$50,2,0))</f>
        <v>HARIZI</v>
      </c>
      <c r="F16" s="51" t="str">
        <f>IF(D16="","",VLOOKUP(D16,'U08'!$A$33:$E$50,3,0))</f>
        <v>FANANTE</v>
      </c>
      <c r="G16" s="51"/>
      <c r="H16" s="51" t="str">
        <f>IF(D16="","",VLOOKUP(D16,'U08'!$A$33:$E$50,4,0))</f>
        <v>MTCB</v>
      </c>
      <c r="I16" s="52"/>
      <c r="J16" s="60"/>
      <c r="K16" s="61"/>
      <c r="L16" s="61"/>
      <c r="M16" s="80"/>
      <c r="N16" s="54"/>
      <c r="O16" s="54"/>
      <c r="P16" s="54"/>
      <c r="Q16" s="54"/>
    </row>
    <row r="17" spans="1:17" s="56" customFormat="1" ht="9" customHeight="1" x14ac:dyDescent="0.2">
      <c r="A17" s="57"/>
      <c r="B17" s="58"/>
      <c r="C17" s="59"/>
      <c r="D17" s="60"/>
      <c r="E17" s="61"/>
      <c r="F17" s="61"/>
      <c r="G17" s="62"/>
      <c r="H17" s="61"/>
      <c r="I17" s="60"/>
      <c r="J17" s="61"/>
      <c r="K17" s="61"/>
      <c r="L17" s="63"/>
      <c r="M17" s="81"/>
      <c r="N17" s="65"/>
      <c r="O17" s="82"/>
      <c r="P17" s="54"/>
      <c r="Q17" s="54"/>
    </row>
    <row r="18" spans="1:17" s="56" customFormat="1" ht="9" customHeight="1" x14ac:dyDescent="0.2">
      <c r="A18" s="57">
        <v>5</v>
      </c>
      <c r="B18" s="67"/>
      <c r="C18" s="68"/>
      <c r="D18" s="69">
        <v>9</v>
      </c>
      <c r="E18" s="51" t="str">
        <f>IF(D18="","",VLOOKUP(D18,'U08'!$A$33:$E$50,2,0))</f>
        <v>BOUCHAMA</v>
      </c>
      <c r="F18" s="51" t="str">
        <f>IF(D18="","",VLOOKUP(D18,'U08'!$A$33:$E$50,3,0))</f>
        <v>NOUR</v>
      </c>
      <c r="G18" s="51"/>
      <c r="H18" s="51" t="str">
        <f>IF(D18="","",VLOOKUP(D18,'U08'!$A$33:$E$50,4,0))</f>
        <v>MTCB</v>
      </c>
      <c r="I18" s="52"/>
      <c r="J18" s="61"/>
      <c r="K18" s="61"/>
      <c r="L18" s="61"/>
      <c r="M18" s="80"/>
      <c r="N18" s="83"/>
      <c r="O18" s="84"/>
      <c r="P18" s="54"/>
      <c r="Q18" s="54"/>
    </row>
    <row r="19" spans="1:17" s="56" customFormat="1" ht="9" customHeight="1" x14ac:dyDescent="0.2">
      <c r="A19" s="57"/>
      <c r="B19" s="58"/>
      <c r="C19" s="59"/>
      <c r="D19" s="60"/>
      <c r="E19" s="61"/>
      <c r="F19" s="61"/>
      <c r="G19" s="62"/>
      <c r="H19" s="63"/>
      <c r="I19" s="64"/>
      <c r="J19" s="77" t="s">
        <v>83</v>
      </c>
      <c r="K19" s="65"/>
      <c r="L19" s="61"/>
      <c r="M19" s="80"/>
      <c r="N19" s="54"/>
      <c r="O19" s="84"/>
      <c r="P19" s="54"/>
      <c r="Q19" s="54"/>
    </row>
    <row r="20" spans="1:17" s="56" customFormat="1" ht="9" customHeight="1" x14ac:dyDescent="0.2">
      <c r="A20" s="57">
        <v>6</v>
      </c>
      <c r="B20" s="67"/>
      <c r="C20" s="68"/>
      <c r="D20" s="69">
        <v>18</v>
      </c>
      <c r="E20" s="51" t="str">
        <f>IF(D20="","",VLOOKUP(D20,'U08'!$A$33:$E$50,2,0))</f>
        <v>BYE</v>
      </c>
      <c r="F20" s="51">
        <f>IF(D20="","",VLOOKUP(D20,'U08'!$A$33:$E$50,3,0))</f>
        <v>0</v>
      </c>
      <c r="G20" s="51"/>
      <c r="H20" s="51">
        <f>IF(D20="","",VLOOKUP(D20,'U08'!$A$33:$E$50,4,0))</f>
        <v>0</v>
      </c>
      <c r="I20" s="52"/>
      <c r="J20" s="71"/>
      <c r="K20" s="72"/>
      <c r="L20" s="61"/>
      <c r="M20" s="80"/>
      <c r="N20" s="54"/>
      <c r="O20" s="84"/>
      <c r="P20" s="54"/>
      <c r="Q20" s="54"/>
    </row>
    <row r="21" spans="1:17" s="56" customFormat="1" ht="9" customHeight="1" x14ac:dyDescent="0.2">
      <c r="A21" s="57"/>
      <c r="B21" s="58"/>
      <c r="C21" s="59"/>
      <c r="D21" s="60"/>
      <c r="E21" s="61"/>
      <c r="F21" s="61"/>
      <c r="G21" s="62"/>
      <c r="H21" s="61"/>
      <c r="I21" s="60"/>
      <c r="J21" s="63"/>
      <c r="K21" s="73"/>
      <c r="L21" s="65"/>
      <c r="M21" s="85"/>
      <c r="N21" s="54"/>
      <c r="O21" s="84"/>
      <c r="P21" s="54"/>
      <c r="Q21" s="54"/>
    </row>
    <row r="22" spans="1:17" s="56" customFormat="1" ht="9" customHeight="1" x14ac:dyDescent="0.2">
      <c r="A22" s="57">
        <v>7</v>
      </c>
      <c r="B22" s="67"/>
      <c r="C22" s="68"/>
      <c r="D22" s="69">
        <v>18</v>
      </c>
      <c r="E22" s="51" t="str">
        <f>IF(D22="","",VLOOKUP(D22,'U08'!$A$33:$E$50,2,0))</f>
        <v>BYE</v>
      </c>
      <c r="F22" s="51">
        <f>IF(D22="","",VLOOKUP(D22,'U08'!$A$33:$E$50,3,0))</f>
        <v>0</v>
      </c>
      <c r="G22" s="51"/>
      <c r="H22" s="51">
        <f>IF(D22="","",VLOOKUP(D22,'U08'!$A$33:$E$50,4,0))</f>
        <v>0</v>
      </c>
      <c r="I22" s="52"/>
      <c r="J22" s="61"/>
      <c r="K22" s="75"/>
      <c r="L22" s="60"/>
      <c r="M22" s="86"/>
      <c r="N22" s="54"/>
      <c r="O22" s="84"/>
      <c r="P22" s="54"/>
      <c r="Q22" s="54"/>
    </row>
    <row r="23" spans="1:17" s="56" customFormat="1" ht="9" customHeight="1" x14ac:dyDescent="0.2">
      <c r="A23" s="57"/>
      <c r="B23" s="58"/>
      <c r="C23" s="59"/>
      <c r="D23" s="60"/>
      <c r="E23" s="61"/>
      <c r="F23" s="61"/>
      <c r="G23" s="62"/>
      <c r="H23" s="63"/>
      <c r="I23" s="64"/>
      <c r="J23" s="89" t="s">
        <v>75</v>
      </c>
      <c r="K23" s="78"/>
      <c r="L23" s="61"/>
      <c r="M23" s="87"/>
      <c r="N23" s="54"/>
      <c r="O23" s="84"/>
      <c r="P23" s="54"/>
      <c r="Q23" s="54"/>
    </row>
    <row r="24" spans="1:17" s="56" customFormat="1" ht="9" customHeight="1" x14ac:dyDescent="0.2">
      <c r="A24" s="47">
        <v>8</v>
      </c>
      <c r="B24" s="48"/>
      <c r="C24" s="49"/>
      <c r="D24" s="88">
        <v>5</v>
      </c>
      <c r="E24" s="51" t="str">
        <f>IF(D24="","",VLOOKUP(D24,'U08'!$A$33:$E$50,2,0))</f>
        <v>MAMRI</v>
      </c>
      <c r="F24" s="51" t="str">
        <f>IF(D24="","",VLOOKUP(D24,'U08'!$A$33:$E$50,3,0))</f>
        <v>LYNA</v>
      </c>
      <c r="G24" s="51"/>
      <c r="H24" s="51" t="str">
        <f>IF(D24="","",VLOOKUP(D24,'U08'!$A$33:$E$50,4,0))</f>
        <v>MTCB</v>
      </c>
      <c r="I24" s="52"/>
      <c r="J24" s="61"/>
      <c r="K24" s="61"/>
      <c r="L24" s="61"/>
      <c r="M24" s="66"/>
      <c r="N24" s="54"/>
      <c r="O24" s="84"/>
      <c r="P24" s="54"/>
      <c r="Q24" s="54"/>
    </row>
    <row r="25" spans="1:17" s="56" customFormat="1" ht="9" customHeight="1" x14ac:dyDescent="0.2">
      <c r="A25" s="57"/>
      <c r="B25" s="58"/>
      <c r="C25" s="59"/>
      <c r="D25" s="60"/>
      <c r="E25" s="61"/>
      <c r="F25" s="61"/>
      <c r="G25" s="62"/>
      <c r="H25" s="61"/>
      <c r="I25" s="60"/>
      <c r="J25" s="61"/>
      <c r="K25" s="61"/>
      <c r="L25" s="61"/>
      <c r="M25" s="66"/>
      <c r="N25" s="91"/>
      <c r="O25" s="81"/>
      <c r="P25" s="65"/>
      <c r="Q25" s="82"/>
    </row>
    <row r="26" spans="1:17" s="56" customFormat="1" ht="9" customHeight="1" x14ac:dyDescent="0.2">
      <c r="A26" s="47">
        <v>9</v>
      </c>
      <c r="B26" s="48"/>
      <c r="C26" s="49"/>
      <c r="D26" s="50">
        <v>4</v>
      </c>
      <c r="E26" s="51" t="str">
        <f>IF(D26="","",VLOOKUP(D26,'U08'!$A$33:$E$50,2,0))</f>
        <v>MADIOO</v>
      </c>
      <c r="F26" s="51" t="str">
        <f>IF(D26="","",VLOOKUP(D26,'U08'!$A$33:$E$50,3,0))</f>
        <v>ANAIS</v>
      </c>
      <c r="G26" s="51"/>
      <c r="H26" s="51" t="str">
        <f>IF(D26="","",VLOOKUP(D26,'U08'!$A$33:$E$50,4,0))</f>
        <v>ES TIPAZA</v>
      </c>
      <c r="I26" s="52"/>
      <c r="J26" s="61"/>
      <c r="K26" s="61"/>
      <c r="L26" s="61"/>
      <c r="M26" s="66"/>
      <c r="N26" s="54"/>
      <c r="O26" s="84"/>
      <c r="P26" s="83"/>
      <c r="Q26" s="84"/>
    </row>
    <row r="27" spans="1:17" s="56" customFormat="1" ht="9" customHeight="1" x14ac:dyDescent="0.2">
      <c r="A27" s="57"/>
      <c r="B27" s="58"/>
      <c r="C27" s="59"/>
      <c r="D27" s="60"/>
      <c r="E27" s="61"/>
      <c r="F27" s="61"/>
      <c r="G27" s="62"/>
      <c r="H27" s="63"/>
      <c r="I27" s="64"/>
      <c r="J27" s="51" t="str">
        <f>E26</f>
        <v>MADIOO</v>
      </c>
      <c r="K27" s="65"/>
      <c r="L27" s="61"/>
      <c r="M27" s="66"/>
      <c r="N27" s="54"/>
      <c r="O27" s="84"/>
      <c r="P27" s="54"/>
      <c r="Q27" s="84"/>
    </row>
    <row r="28" spans="1:17" s="56" customFormat="1" ht="9" customHeight="1" x14ac:dyDescent="0.2">
      <c r="A28" s="57">
        <v>10</v>
      </c>
      <c r="B28" s="67"/>
      <c r="C28" s="68"/>
      <c r="D28" s="69">
        <v>18</v>
      </c>
      <c r="E28" s="51" t="str">
        <f>IF(D28="","",VLOOKUP(D28,'U08'!$A$33:$E$50,2,0))</f>
        <v>BYE</v>
      </c>
      <c r="F28" s="51">
        <f>IF(D28="","",VLOOKUP(D28,'U08'!$A$33:$E$50,3,0))</f>
        <v>0</v>
      </c>
      <c r="G28" s="51"/>
      <c r="H28" s="51">
        <f>IF(D28="","",VLOOKUP(D28,'U08'!$A$33:$E$50,4,0))</f>
        <v>0</v>
      </c>
      <c r="I28" s="52"/>
      <c r="J28" s="71"/>
      <c r="K28" s="72"/>
      <c r="L28" s="61"/>
      <c r="M28" s="66"/>
      <c r="N28" s="54"/>
      <c r="O28" s="84"/>
      <c r="P28" s="54"/>
      <c r="Q28" s="84"/>
    </row>
    <row r="29" spans="1:17" s="56" customFormat="1" ht="9" customHeight="1" x14ac:dyDescent="0.2">
      <c r="A29" s="57"/>
      <c r="B29" s="58"/>
      <c r="C29" s="59"/>
      <c r="D29" s="60"/>
      <c r="E29" s="61"/>
      <c r="F29" s="61"/>
      <c r="G29" s="62"/>
      <c r="H29" s="61"/>
      <c r="I29" s="60"/>
      <c r="J29" s="63"/>
      <c r="K29" s="73"/>
      <c r="L29" s="65"/>
      <c r="M29" s="67"/>
      <c r="N29" s="54"/>
      <c r="O29" s="84"/>
      <c r="P29" s="54"/>
      <c r="Q29" s="84"/>
    </row>
    <row r="30" spans="1:17" s="56" customFormat="1" ht="9" customHeight="1" x14ac:dyDescent="0.2">
      <c r="A30" s="57">
        <v>11</v>
      </c>
      <c r="B30" s="67"/>
      <c r="C30" s="68"/>
      <c r="D30" s="69">
        <v>18</v>
      </c>
      <c r="E30" s="51" t="str">
        <f>IF(D30="","",VLOOKUP(D30,'U08'!$A$33:$E$50,2,0))</f>
        <v>BYE</v>
      </c>
      <c r="F30" s="51">
        <f>IF(D30="","",VLOOKUP(D30,'U08'!$A$33:$E$50,3,0))</f>
        <v>0</v>
      </c>
      <c r="G30" s="51"/>
      <c r="H30" s="51">
        <f>IF(D30="","",VLOOKUP(D30,'U08'!$A$33:$E$50,4,0))</f>
        <v>0</v>
      </c>
      <c r="I30" s="52"/>
      <c r="J30" s="61"/>
      <c r="K30" s="75"/>
      <c r="L30" s="71"/>
      <c r="M30" s="76"/>
      <c r="N30" s="54"/>
      <c r="O30" s="84"/>
      <c r="P30" s="54"/>
      <c r="Q30" s="84"/>
    </row>
    <row r="31" spans="1:17" s="56" customFormat="1" ht="9" customHeight="1" x14ac:dyDescent="0.2">
      <c r="A31" s="57"/>
      <c r="B31" s="66"/>
      <c r="C31" s="59"/>
      <c r="D31" s="60"/>
      <c r="E31" s="61"/>
      <c r="F31" s="61"/>
      <c r="G31" s="62"/>
      <c r="H31" s="63"/>
      <c r="I31" s="64"/>
      <c r="J31" s="77" t="str">
        <f>E32</f>
        <v>BENGHEBRID</v>
      </c>
      <c r="K31" s="78"/>
      <c r="L31" s="61"/>
      <c r="M31" s="79"/>
      <c r="N31" s="54"/>
      <c r="O31" s="84"/>
      <c r="P31" s="54"/>
      <c r="Q31" s="84"/>
    </row>
    <row r="32" spans="1:17" s="56" customFormat="1" ht="9" customHeight="1" x14ac:dyDescent="0.2">
      <c r="A32" s="57">
        <v>12</v>
      </c>
      <c r="B32" s="67"/>
      <c r="C32" s="68"/>
      <c r="D32" s="69">
        <v>11</v>
      </c>
      <c r="E32" s="51" t="str">
        <f>IF(D32="","",VLOOKUP(D32,'U08'!$A$33:$E$50,2,0))</f>
        <v>BENGHEBRID</v>
      </c>
      <c r="F32" s="51" t="str">
        <f>IF(D32="","",VLOOKUP(D32,'U08'!$A$33:$E$50,3,0))</f>
        <v>MELINA</v>
      </c>
      <c r="G32" s="51"/>
      <c r="H32" s="51" t="str">
        <f>IF(D32="","",VLOOKUP(D32,'U08'!$A$33:$E$50,4,0))</f>
        <v>WB</v>
      </c>
      <c r="I32" s="52"/>
      <c r="J32" s="60"/>
      <c r="K32" s="61"/>
      <c r="L32" s="61"/>
      <c r="M32" s="80"/>
      <c r="N32" s="54"/>
      <c r="O32" s="84"/>
      <c r="P32" s="54"/>
      <c r="Q32" s="84"/>
    </row>
    <row r="33" spans="1:17" s="56" customFormat="1" ht="9" customHeight="1" x14ac:dyDescent="0.2">
      <c r="A33" s="57"/>
      <c r="B33" s="58"/>
      <c r="C33" s="59"/>
      <c r="D33" s="60"/>
      <c r="E33" s="61"/>
      <c r="F33" s="61"/>
      <c r="G33" s="62"/>
      <c r="H33" s="61"/>
      <c r="I33" s="60"/>
      <c r="J33" s="61"/>
      <c r="K33" s="61"/>
      <c r="L33" s="63"/>
      <c r="M33" s="81"/>
      <c r="N33" s="65"/>
      <c r="O33" s="93"/>
      <c r="P33" s="54"/>
      <c r="Q33" s="84"/>
    </row>
    <row r="34" spans="1:17" s="56" customFormat="1" ht="9" customHeight="1" x14ac:dyDescent="0.2">
      <c r="A34" s="57">
        <v>13</v>
      </c>
      <c r="B34" s="67"/>
      <c r="C34" s="68"/>
      <c r="D34" s="69">
        <v>17</v>
      </c>
      <c r="E34" s="51" t="str">
        <f>IF(D34="","",VLOOKUP(D34,'U08'!$A$33:$E$50,2,0))</f>
        <v>BOUZID</v>
      </c>
      <c r="F34" s="51" t="str">
        <f>IF(D34="","",VLOOKUP(D34,'U08'!$A$33:$E$50,3,0))</f>
        <v>HANA</v>
      </c>
      <c r="G34" s="51"/>
      <c r="H34" s="51" t="str">
        <f>IF(D34="","",VLOOKUP(D34,'U08'!$A$33:$E$50,4,0))</f>
        <v>MCA</v>
      </c>
      <c r="I34" s="52"/>
      <c r="J34" s="61"/>
      <c r="K34" s="61"/>
      <c r="L34" s="61"/>
      <c r="M34" s="80"/>
      <c r="N34" s="83"/>
      <c r="O34" s="54"/>
      <c r="P34" s="54"/>
      <c r="Q34" s="84"/>
    </row>
    <row r="35" spans="1:17" s="56" customFormat="1" ht="9" customHeight="1" x14ac:dyDescent="0.2">
      <c r="A35" s="57"/>
      <c r="B35" s="58"/>
      <c r="C35" s="59"/>
      <c r="D35" s="60"/>
      <c r="E35" s="61"/>
      <c r="F35" s="61"/>
      <c r="G35" s="62"/>
      <c r="H35" s="63"/>
      <c r="I35" s="64"/>
      <c r="J35" s="77" t="str">
        <f>E34</f>
        <v>BOUZID</v>
      </c>
      <c r="K35" s="65"/>
      <c r="L35" s="61"/>
      <c r="M35" s="80"/>
      <c r="N35" s="54"/>
      <c r="O35" s="54"/>
      <c r="P35" s="54"/>
      <c r="Q35" s="84"/>
    </row>
    <row r="36" spans="1:17" s="56" customFormat="1" ht="9" customHeight="1" x14ac:dyDescent="0.2">
      <c r="A36" s="57">
        <v>14</v>
      </c>
      <c r="B36" s="67"/>
      <c r="C36" s="68"/>
      <c r="D36" s="69">
        <v>18</v>
      </c>
      <c r="E36" s="51" t="str">
        <f>IF(D36="","",VLOOKUP(D36,'U08'!$A$33:$E$50,2,0))</f>
        <v>BYE</v>
      </c>
      <c r="F36" s="51">
        <f>IF(D36="","",VLOOKUP(D36,'U08'!$A$33:$E$50,3,0))</f>
        <v>0</v>
      </c>
      <c r="G36" s="51"/>
      <c r="H36" s="51">
        <f>IF(D36="","",VLOOKUP(D36,'U08'!$A$33:$E$50,4,0))</f>
        <v>0</v>
      </c>
      <c r="I36" s="52"/>
      <c r="J36" s="60"/>
      <c r="K36" s="72"/>
      <c r="L36" s="61"/>
      <c r="M36" s="80"/>
      <c r="N36" s="54"/>
      <c r="O36" s="54"/>
      <c r="P36" s="54"/>
      <c r="Q36" s="84"/>
    </row>
    <row r="37" spans="1:17" s="56" customFormat="1" ht="9" customHeight="1" x14ac:dyDescent="0.2">
      <c r="A37" s="57"/>
      <c r="B37" s="58"/>
      <c r="C37" s="59"/>
      <c r="D37" s="60"/>
      <c r="E37" s="61"/>
      <c r="F37" s="61"/>
      <c r="G37" s="62"/>
      <c r="H37" s="61"/>
      <c r="I37" s="60"/>
      <c r="J37" s="63"/>
      <c r="K37" s="73"/>
      <c r="L37" s="65"/>
      <c r="M37" s="85"/>
      <c r="N37" s="54"/>
      <c r="O37" s="54"/>
      <c r="P37" s="54"/>
      <c r="Q37" s="84"/>
    </row>
    <row r="38" spans="1:17" s="56" customFormat="1" ht="9" customHeight="1" x14ac:dyDescent="0.2">
      <c r="A38" s="57">
        <v>15</v>
      </c>
      <c r="B38" s="67"/>
      <c r="C38" s="68"/>
      <c r="D38" s="69">
        <v>18</v>
      </c>
      <c r="E38" s="51" t="str">
        <f>IF(D38="","",VLOOKUP(D38,'U08'!$A$33:$E$50,2,0))</f>
        <v>BYE</v>
      </c>
      <c r="F38" s="51">
        <f>IF(D38="","",VLOOKUP(D38,'U08'!$A$33:$E$50,3,0))</f>
        <v>0</v>
      </c>
      <c r="G38" s="51"/>
      <c r="H38" s="51">
        <f>IF(D38="","",VLOOKUP(D38,'U08'!$A$33:$E$50,4,0))</f>
        <v>0</v>
      </c>
      <c r="I38" s="52"/>
      <c r="J38" s="61"/>
      <c r="K38" s="75"/>
      <c r="L38" s="71"/>
      <c r="M38" s="86"/>
      <c r="N38" s="54"/>
      <c r="O38" s="54"/>
      <c r="P38" s="54"/>
      <c r="Q38" s="84"/>
    </row>
    <row r="39" spans="1:17" s="56" customFormat="1" ht="9" customHeight="1" x14ac:dyDescent="0.2">
      <c r="A39" s="57"/>
      <c r="B39" s="58"/>
      <c r="C39" s="59"/>
      <c r="D39" s="60"/>
      <c r="E39" s="61"/>
      <c r="F39" s="61"/>
      <c r="G39" s="62"/>
      <c r="H39" s="63"/>
      <c r="I39" s="64"/>
      <c r="J39" s="89" t="str">
        <f>E40</f>
        <v>BOUHRAOUA</v>
      </c>
      <c r="K39" s="78"/>
      <c r="L39" s="61"/>
      <c r="M39" s="87"/>
      <c r="N39" s="54"/>
      <c r="O39" s="54"/>
      <c r="P39" s="54"/>
      <c r="Q39" s="84"/>
    </row>
    <row r="40" spans="1:17" s="56" customFormat="1" ht="9" customHeight="1" x14ac:dyDescent="0.2">
      <c r="A40" s="47">
        <v>16</v>
      </c>
      <c r="B40" s="48"/>
      <c r="C40" s="49"/>
      <c r="D40" s="88">
        <v>8</v>
      </c>
      <c r="E40" s="51" t="str">
        <f>IF(D40="","",VLOOKUP(D40,'U08'!$A$33:$E$50,2,0))</f>
        <v>BOUHRAOUA</v>
      </c>
      <c r="F40" s="51" t="str">
        <f>IF(D40="","",VLOOKUP(D40,'U08'!$A$33:$E$50,3,0))</f>
        <v>ANFEL</v>
      </c>
      <c r="G40" s="51"/>
      <c r="H40" s="51" t="str">
        <f>IF(D40="","",VLOOKUP(D40,'U08'!$A$33:$E$50,4,0))</f>
        <v>MTCB</v>
      </c>
      <c r="I40" s="52"/>
      <c r="J40" s="61"/>
      <c r="K40" s="61"/>
      <c r="L40" s="61"/>
      <c r="M40" s="66"/>
      <c r="N40" s="54"/>
      <c r="O40" s="54"/>
      <c r="P40" s="54"/>
      <c r="Q40" s="84"/>
    </row>
    <row r="41" spans="1:17" s="56" customFormat="1" ht="9" customHeight="1" x14ac:dyDescent="0.2">
      <c r="A41" s="57"/>
      <c r="B41" s="58"/>
      <c r="C41" s="59"/>
      <c r="D41" s="60"/>
      <c r="E41" s="61"/>
      <c r="F41" s="61"/>
      <c r="G41" s="62"/>
      <c r="H41" s="61"/>
      <c r="I41" s="60"/>
      <c r="J41" s="61"/>
      <c r="K41" s="61"/>
      <c r="L41" s="61"/>
      <c r="M41" s="66"/>
      <c r="N41" s="94"/>
      <c r="O41" s="95"/>
      <c r="P41" s="65"/>
      <c r="Q41" s="96"/>
    </row>
    <row r="42" spans="1:17" s="56" customFormat="1" ht="9" customHeight="1" x14ac:dyDescent="0.2">
      <c r="A42" s="47">
        <v>17</v>
      </c>
      <c r="B42" s="48"/>
      <c r="C42" s="49"/>
      <c r="D42" s="88">
        <v>6</v>
      </c>
      <c r="E42" s="51" t="str">
        <f>IF(D42="","",VLOOKUP(D42,'U08'!$A$33:$E$50,2,0))</f>
        <v>BOULARESS</v>
      </c>
      <c r="F42" s="51" t="str">
        <f>IF(D42="","",VLOOKUP(D42,'U08'!$A$33:$E$50,3,0))</f>
        <v>CELINE</v>
      </c>
      <c r="G42" s="51"/>
      <c r="H42" s="51" t="str">
        <f>IF(D42="","",VLOOKUP(D42,'U08'!$A$33:$E$50,4,0))</f>
        <v>MTCB</v>
      </c>
      <c r="I42" s="52"/>
      <c r="J42" s="61"/>
      <c r="K42" s="61"/>
      <c r="L42" s="61"/>
      <c r="M42" s="66"/>
      <c r="N42" s="91"/>
      <c r="O42" s="97"/>
      <c r="P42" s="54"/>
      <c r="Q42" s="98"/>
    </row>
    <row r="43" spans="1:17" s="56" customFormat="1" ht="9" customHeight="1" x14ac:dyDescent="0.2">
      <c r="A43" s="57"/>
      <c r="B43" s="58"/>
      <c r="C43" s="59"/>
      <c r="D43" s="60"/>
      <c r="E43" s="61"/>
      <c r="F43" s="61"/>
      <c r="G43" s="62"/>
      <c r="H43" s="63"/>
      <c r="I43" s="64"/>
      <c r="J43" s="89" t="str">
        <f>E42</f>
        <v>BOULARESS</v>
      </c>
      <c r="K43" s="65"/>
      <c r="L43" s="61"/>
      <c r="M43" s="66"/>
      <c r="N43" s="54"/>
      <c r="O43" s="54"/>
      <c r="P43" s="54"/>
      <c r="Q43" s="84"/>
    </row>
    <row r="44" spans="1:17" s="56" customFormat="1" ht="9" customHeight="1" x14ac:dyDescent="0.2">
      <c r="A44" s="57">
        <v>18</v>
      </c>
      <c r="B44" s="67"/>
      <c r="C44" s="68"/>
      <c r="D44" s="69">
        <v>18</v>
      </c>
      <c r="E44" s="51" t="str">
        <f>IF(D44="","",VLOOKUP(D44,'U08'!$A$33:$E$50,2,0))</f>
        <v>BYE</v>
      </c>
      <c r="F44" s="51">
        <f>IF(D44="","",VLOOKUP(D44,'U08'!$A$33:$E$50,3,0))</f>
        <v>0</v>
      </c>
      <c r="G44" s="51"/>
      <c r="H44" s="51">
        <f>IF(D44="","",VLOOKUP(D44,'U08'!$A$33:$E$50,4,0))</f>
        <v>0</v>
      </c>
      <c r="I44" s="52"/>
      <c r="J44" s="71"/>
      <c r="K44" s="72"/>
      <c r="L44" s="61"/>
      <c r="M44" s="66"/>
      <c r="N44" s="54"/>
      <c r="O44" s="54"/>
      <c r="P44" s="54"/>
      <c r="Q44" s="84"/>
    </row>
    <row r="45" spans="1:17" s="56" customFormat="1" ht="9" customHeight="1" x14ac:dyDescent="0.2">
      <c r="A45" s="57"/>
      <c r="B45" s="58"/>
      <c r="C45" s="59"/>
      <c r="D45" s="60"/>
      <c r="E45" s="61"/>
      <c r="F45" s="61"/>
      <c r="G45" s="62"/>
      <c r="H45" s="61"/>
      <c r="I45" s="60"/>
      <c r="J45" s="63"/>
      <c r="K45" s="73"/>
      <c r="L45" s="65"/>
      <c r="M45" s="67"/>
      <c r="N45" s="54"/>
      <c r="O45" s="54"/>
      <c r="P45" s="54"/>
      <c r="Q45" s="84"/>
    </row>
    <row r="46" spans="1:17" s="56" customFormat="1" ht="9" customHeight="1" x14ac:dyDescent="0.2">
      <c r="A46" s="57">
        <v>19</v>
      </c>
      <c r="B46" s="67"/>
      <c r="C46" s="68"/>
      <c r="D46" s="69">
        <v>18</v>
      </c>
      <c r="E46" s="51" t="str">
        <f>IF(D46="","",VLOOKUP(D46,'U08'!$A$33:$E$50,2,0))</f>
        <v>BYE</v>
      </c>
      <c r="F46" s="51">
        <f>IF(D46="","",VLOOKUP(D46,'U08'!$A$33:$E$50,3,0))</f>
        <v>0</v>
      </c>
      <c r="G46" s="51"/>
      <c r="H46" s="51">
        <f>IF(D46="","",VLOOKUP(D46,'U08'!$A$33:$E$50,4,0))</f>
        <v>0</v>
      </c>
      <c r="I46" s="52"/>
      <c r="J46" s="61"/>
      <c r="K46" s="75"/>
      <c r="L46" s="60"/>
      <c r="M46" s="76"/>
      <c r="N46" s="54"/>
      <c r="O46" s="54"/>
      <c r="P46" s="54"/>
      <c r="Q46" s="84"/>
    </row>
    <row r="47" spans="1:17" s="56" customFormat="1" ht="9" customHeight="1" x14ac:dyDescent="0.2">
      <c r="A47" s="57"/>
      <c r="B47" s="66"/>
      <c r="C47" s="59"/>
      <c r="D47" s="60"/>
      <c r="E47" s="61"/>
      <c r="F47" s="61"/>
      <c r="G47" s="62"/>
      <c r="H47" s="63"/>
      <c r="I47" s="64"/>
      <c r="J47" s="77" t="str">
        <f>E48</f>
        <v>DOB</v>
      </c>
      <c r="K47" s="78"/>
      <c r="L47" s="61"/>
      <c r="M47" s="79"/>
      <c r="N47" s="54"/>
      <c r="O47" s="54"/>
      <c r="P47" s="54"/>
      <c r="Q47" s="84"/>
    </row>
    <row r="48" spans="1:17" s="56" customFormat="1" ht="9" customHeight="1" x14ac:dyDescent="0.2">
      <c r="A48" s="57">
        <v>20</v>
      </c>
      <c r="B48" s="67"/>
      <c r="C48" s="68"/>
      <c r="D48" s="69">
        <v>13</v>
      </c>
      <c r="E48" s="51" t="str">
        <f>IF(D48="","",VLOOKUP(D48,'U08'!$A$33:$E$50,2,0))</f>
        <v>DOB</v>
      </c>
      <c r="F48" s="51" t="str">
        <f>IF(D48="","",VLOOKUP(D48,'U08'!$A$33:$E$50,3,0))</f>
        <v>KHADIDJA</v>
      </c>
      <c r="G48" s="51"/>
      <c r="H48" s="51" t="str">
        <f>IF(D48="","",VLOOKUP(D48,'U08'!$A$33:$E$50,4,0))</f>
        <v>HAC</v>
      </c>
      <c r="I48" s="52"/>
      <c r="J48" s="60"/>
      <c r="K48" s="61"/>
      <c r="L48" s="61"/>
      <c r="M48" s="80"/>
      <c r="N48" s="54"/>
      <c r="O48" s="54"/>
      <c r="P48" s="54"/>
      <c r="Q48" s="84"/>
    </row>
    <row r="49" spans="1:17" s="56" customFormat="1" ht="9" customHeight="1" x14ac:dyDescent="0.2">
      <c r="A49" s="57"/>
      <c r="B49" s="58"/>
      <c r="C49" s="59"/>
      <c r="D49" s="60"/>
      <c r="E49" s="61"/>
      <c r="F49" s="61"/>
      <c r="G49" s="62"/>
      <c r="H49" s="61"/>
      <c r="I49" s="60"/>
      <c r="J49" s="61"/>
      <c r="K49" s="61"/>
      <c r="L49" s="63"/>
      <c r="M49" s="81"/>
      <c r="N49" s="65"/>
      <c r="O49" s="82"/>
      <c r="P49" s="54"/>
      <c r="Q49" s="84"/>
    </row>
    <row r="50" spans="1:17" s="56" customFormat="1" ht="9" customHeight="1" x14ac:dyDescent="0.2">
      <c r="A50" s="57">
        <v>21</v>
      </c>
      <c r="B50" s="67"/>
      <c r="C50" s="68"/>
      <c r="D50" s="69">
        <v>16</v>
      </c>
      <c r="E50" s="51" t="str">
        <f>IF(D50="","",VLOOKUP(D50,'U08'!$A$33:$E$50,2,0))</f>
        <v>BOUNNAMA</v>
      </c>
      <c r="F50" s="51" t="str">
        <f>IF(D50="","",VLOOKUP(D50,'U08'!$A$33:$E$50,3,0))</f>
        <v>LINA</v>
      </c>
      <c r="G50" s="51"/>
      <c r="H50" s="51" t="str">
        <f>IF(D50="","",VLOOKUP(D50,'U08'!$A$33:$E$50,4,0))</f>
        <v>MTCB</v>
      </c>
      <c r="I50" s="52"/>
      <c r="J50" s="61"/>
      <c r="K50" s="61"/>
      <c r="L50" s="61"/>
      <c r="M50" s="80"/>
      <c r="N50" s="83"/>
      <c r="O50" s="84"/>
      <c r="P50" s="54"/>
      <c r="Q50" s="84"/>
    </row>
    <row r="51" spans="1:17" s="56" customFormat="1" ht="9" customHeight="1" x14ac:dyDescent="0.2">
      <c r="A51" s="57"/>
      <c r="B51" s="58"/>
      <c r="C51" s="59"/>
      <c r="D51" s="60"/>
      <c r="E51" s="61"/>
      <c r="F51" s="61"/>
      <c r="G51" s="62"/>
      <c r="H51" s="63"/>
      <c r="I51" s="64"/>
      <c r="J51" s="77" t="str">
        <f>E50</f>
        <v>BOUNNAMA</v>
      </c>
      <c r="K51" s="65"/>
      <c r="L51" s="61"/>
      <c r="M51" s="80"/>
      <c r="N51" s="54"/>
      <c r="O51" s="84"/>
      <c r="P51" s="54"/>
      <c r="Q51" s="84"/>
    </row>
    <row r="52" spans="1:17" s="56" customFormat="1" ht="9" customHeight="1" x14ac:dyDescent="0.2">
      <c r="A52" s="57">
        <v>22</v>
      </c>
      <c r="B52" s="67"/>
      <c r="C52" s="68"/>
      <c r="D52" s="69">
        <v>18</v>
      </c>
      <c r="E52" s="51" t="str">
        <f>IF(D52="","",VLOOKUP(D52,'U08'!$A$33:$E$50,2,0))</f>
        <v>BYE</v>
      </c>
      <c r="F52" s="51">
        <f>IF(D52="","",VLOOKUP(D52,'U08'!$A$33:$E$50,3,0))</f>
        <v>0</v>
      </c>
      <c r="G52" s="51"/>
      <c r="H52" s="51">
        <f>IF(D52="","",VLOOKUP(D52,'U08'!$A$33:$E$50,4,0))</f>
        <v>0</v>
      </c>
      <c r="I52" s="52"/>
      <c r="J52" s="71"/>
      <c r="K52" s="72"/>
      <c r="L52" s="61"/>
      <c r="M52" s="80"/>
      <c r="N52" s="54"/>
      <c r="O52" s="84"/>
      <c r="P52" s="54"/>
      <c r="Q52" s="84"/>
    </row>
    <row r="53" spans="1:17" s="56" customFormat="1" ht="9" customHeight="1" x14ac:dyDescent="0.2">
      <c r="A53" s="57"/>
      <c r="B53" s="58"/>
      <c r="C53" s="59"/>
      <c r="D53" s="60"/>
      <c r="E53" s="61"/>
      <c r="F53" s="61"/>
      <c r="G53" s="62"/>
      <c r="H53" s="61"/>
      <c r="I53" s="60"/>
      <c r="J53" s="63"/>
      <c r="K53" s="73"/>
      <c r="L53" s="65"/>
      <c r="M53" s="85"/>
      <c r="N53" s="54"/>
      <c r="O53" s="84"/>
      <c r="P53" s="54"/>
      <c r="Q53" s="84"/>
    </row>
    <row r="54" spans="1:17" s="56" customFormat="1" ht="9" customHeight="1" x14ac:dyDescent="0.2">
      <c r="A54" s="57">
        <v>23</v>
      </c>
      <c r="B54" s="67"/>
      <c r="C54" s="68"/>
      <c r="D54" s="69">
        <v>18</v>
      </c>
      <c r="E54" s="51" t="str">
        <f>IF(D54="","",VLOOKUP(D54,'U08'!$A$33:$E$50,2,0))</f>
        <v>BYE</v>
      </c>
      <c r="F54" s="51">
        <f>IF(D54="","",VLOOKUP(D54,'U08'!$A$33:$E$50,3,0))</f>
        <v>0</v>
      </c>
      <c r="G54" s="51"/>
      <c r="H54" s="51">
        <f>IF(D54="","",VLOOKUP(D54,'U08'!$A$33:$E$50,4,0))</f>
        <v>0</v>
      </c>
      <c r="I54" s="52"/>
      <c r="J54" s="61"/>
      <c r="K54" s="75"/>
      <c r="L54" s="110"/>
      <c r="M54" s="86"/>
      <c r="N54" s="54"/>
      <c r="O54" s="84"/>
      <c r="P54" s="54"/>
      <c r="Q54" s="84"/>
    </row>
    <row r="55" spans="1:17" s="56" customFormat="1" ht="9" customHeight="1" x14ac:dyDescent="0.2">
      <c r="A55" s="57"/>
      <c r="B55" s="58"/>
      <c r="C55" s="59"/>
      <c r="D55" s="60"/>
      <c r="E55" s="61"/>
      <c r="F55" s="61"/>
      <c r="G55" s="62"/>
      <c r="H55" s="63"/>
      <c r="I55" s="64"/>
      <c r="J55" s="51" t="str">
        <f>E56</f>
        <v>AMOKRANE</v>
      </c>
      <c r="K55" s="78"/>
      <c r="L55" s="61"/>
      <c r="M55" s="87"/>
      <c r="N55" s="54"/>
      <c r="O55" s="84"/>
      <c r="P55" s="54"/>
      <c r="Q55" s="84"/>
    </row>
    <row r="56" spans="1:17" s="56" customFormat="1" ht="9" customHeight="1" x14ac:dyDescent="0.2">
      <c r="A56" s="57">
        <v>24</v>
      </c>
      <c r="B56" s="67"/>
      <c r="C56" s="68"/>
      <c r="D56" s="99">
        <v>3</v>
      </c>
      <c r="E56" s="51" t="str">
        <f>IF(D56="","",VLOOKUP(D56,'U08'!$A$33:$E$50,2,0))</f>
        <v>AMOKRANE</v>
      </c>
      <c r="F56" s="51" t="str">
        <f>IF(D56="","",VLOOKUP(D56,'U08'!$A$33:$E$50,3,0))</f>
        <v>AMIRA</v>
      </c>
      <c r="G56" s="51"/>
      <c r="H56" s="51" t="str">
        <f>IF(D56="","",VLOOKUP(D56,'U08'!$A$33:$E$50,4,0))</f>
        <v>ES TIPAZA</v>
      </c>
      <c r="I56" s="52"/>
      <c r="J56" s="61"/>
      <c r="K56" s="61"/>
      <c r="L56" s="61"/>
      <c r="M56" s="66"/>
      <c r="N56" s="54"/>
      <c r="O56" s="84"/>
      <c r="P56" s="54"/>
      <c r="Q56" s="84"/>
    </row>
    <row r="57" spans="1:17" s="56" customFormat="1" ht="9" customHeight="1" x14ac:dyDescent="0.2">
      <c r="A57" s="57"/>
      <c r="B57" s="58"/>
      <c r="C57" s="59"/>
      <c r="D57" s="60"/>
      <c r="E57" s="61"/>
      <c r="F57" s="61"/>
      <c r="G57" s="62"/>
      <c r="H57" s="61"/>
      <c r="I57" s="60"/>
      <c r="J57" s="61"/>
      <c r="K57" s="61"/>
      <c r="L57" s="61"/>
      <c r="M57" s="66"/>
      <c r="N57" s="91"/>
      <c r="O57" s="81"/>
      <c r="P57" s="65"/>
      <c r="Q57" s="93"/>
    </row>
    <row r="58" spans="1:17" s="56" customFormat="1" ht="9" customHeight="1" x14ac:dyDescent="0.2">
      <c r="A58" s="57">
        <v>25</v>
      </c>
      <c r="B58" s="67"/>
      <c r="C58" s="68"/>
      <c r="D58" s="69">
        <v>7</v>
      </c>
      <c r="E58" s="51" t="str">
        <f>IF(D58="","",VLOOKUP(D58,'U08'!$A$33:$E$50,2,0))</f>
        <v>MAKCI</v>
      </c>
      <c r="F58" s="51" t="str">
        <f>IF(D58="","",VLOOKUP(D58,'U08'!$A$33:$E$50,3,0))</f>
        <v>LINA</v>
      </c>
      <c r="G58" s="51"/>
      <c r="H58" s="51" t="str">
        <f>IF(D58="","",VLOOKUP(D58,'U08'!$A$33:$E$50,4,0))</f>
        <v>HAC</v>
      </c>
      <c r="I58" s="52"/>
      <c r="J58" s="61"/>
      <c r="K58" s="61"/>
      <c r="L58" s="61"/>
      <c r="M58" s="66"/>
      <c r="N58" s="54"/>
      <c r="O58" s="84"/>
      <c r="P58" s="54"/>
      <c r="Q58" s="100"/>
    </row>
    <row r="59" spans="1:17" s="56" customFormat="1" ht="9" customHeight="1" x14ac:dyDescent="0.2">
      <c r="A59" s="57"/>
      <c r="B59" s="58"/>
      <c r="C59" s="59"/>
      <c r="D59" s="60"/>
      <c r="E59" s="61"/>
      <c r="F59" s="61"/>
      <c r="G59" s="62"/>
      <c r="H59" s="63"/>
      <c r="I59" s="64"/>
      <c r="J59" s="89" t="str">
        <f>E58</f>
        <v>MAKCI</v>
      </c>
      <c r="K59" s="65"/>
      <c r="L59" s="61"/>
      <c r="M59" s="66"/>
      <c r="N59" s="54"/>
      <c r="O59" s="84"/>
      <c r="P59" s="54"/>
      <c r="Q59" s="54"/>
    </row>
    <row r="60" spans="1:17" s="56" customFormat="1" ht="9" customHeight="1" x14ac:dyDescent="0.2">
      <c r="A60" s="57">
        <v>26</v>
      </c>
      <c r="B60" s="67"/>
      <c r="C60" s="68"/>
      <c r="D60" s="69">
        <v>18</v>
      </c>
      <c r="E60" s="51" t="str">
        <f>IF(D60="","",VLOOKUP(D60,'U08'!$A$33:$E$50,2,0))</f>
        <v>BYE</v>
      </c>
      <c r="F60" s="51">
        <f>IF(D60="","",VLOOKUP(D60,'U08'!$A$33:$E$50,3,0))</f>
        <v>0</v>
      </c>
      <c r="G60" s="51"/>
      <c r="H60" s="51">
        <f>IF(D60="","",VLOOKUP(D60,'U08'!$A$33:$E$50,4,0))</f>
        <v>0</v>
      </c>
      <c r="I60" s="52"/>
      <c r="J60" s="71"/>
      <c r="K60" s="72"/>
      <c r="L60" s="61"/>
      <c r="M60" s="66"/>
      <c r="N60" s="54"/>
      <c r="O60" s="84"/>
      <c r="P60" s="54"/>
      <c r="Q60" s="54"/>
    </row>
    <row r="61" spans="1:17" s="56" customFormat="1" ht="9" customHeight="1" x14ac:dyDescent="0.2">
      <c r="A61" s="57"/>
      <c r="B61" s="58"/>
      <c r="C61" s="59"/>
      <c r="D61" s="60"/>
      <c r="E61" s="61"/>
      <c r="F61" s="61"/>
      <c r="G61" s="62"/>
      <c r="H61" s="61"/>
      <c r="I61" s="60"/>
      <c r="J61" s="63"/>
      <c r="K61" s="73"/>
      <c r="L61" s="89"/>
      <c r="M61" s="67"/>
      <c r="N61" s="54"/>
      <c r="O61" s="84"/>
      <c r="P61" s="54"/>
      <c r="Q61" s="54"/>
    </row>
    <row r="62" spans="1:17" s="56" customFormat="1" ht="9" customHeight="1" x14ac:dyDescent="0.2">
      <c r="A62" s="57">
        <v>27</v>
      </c>
      <c r="B62" s="67"/>
      <c r="C62" s="68"/>
      <c r="D62" s="69">
        <v>18</v>
      </c>
      <c r="E62" s="51" t="str">
        <f>IF(D62="","",VLOOKUP(D62,'U08'!$A$33:$E$50,2,0))</f>
        <v>BYE</v>
      </c>
      <c r="F62" s="51">
        <f>IF(D62="","",VLOOKUP(D62,'U08'!$A$33:$E$50,3,0))</f>
        <v>0</v>
      </c>
      <c r="G62" s="51"/>
      <c r="H62" s="51">
        <f>IF(D62="","",VLOOKUP(D62,'U08'!$A$33:$E$50,4,0))</f>
        <v>0</v>
      </c>
      <c r="I62" s="52"/>
      <c r="J62" s="61"/>
      <c r="K62" s="75"/>
      <c r="L62" s="71"/>
      <c r="M62" s="76"/>
      <c r="N62" s="54"/>
      <c r="O62" s="84"/>
      <c r="P62" s="54"/>
      <c r="Q62" s="54"/>
    </row>
    <row r="63" spans="1:17" s="56" customFormat="1" ht="9" customHeight="1" x14ac:dyDescent="0.2">
      <c r="A63" s="57"/>
      <c r="B63" s="66"/>
      <c r="C63" s="59"/>
      <c r="D63" s="60"/>
      <c r="E63" s="61"/>
      <c r="F63" s="61"/>
      <c r="G63" s="62"/>
      <c r="H63" s="63"/>
      <c r="I63" s="64"/>
      <c r="J63" s="77" t="str">
        <f>E64</f>
        <v>TEMIMI</v>
      </c>
      <c r="K63" s="78"/>
      <c r="L63" s="61"/>
      <c r="M63" s="79"/>
      <c r="N63" s="54"/>
      <c r="O63" s="84"/>
      <c r="P63" s="54"/>
      <c r="Q63" s="54"/>
    </row>
    <row r="64" spans="1:17" s="56" customFormat="1" ht="9" customHeight="1" x14ac:dyDescent="0.2">
      <c r="A64" s="57">
        <v>28</v>
      </c>
      <c r="B64" s="67"/>
      <c r="C64" s="68"/>
      <c r="D64" s="69">
        <v>14</v>
      </c>
      <c r="E64" s="51" t="str">
        <f>IF(D64="","",VLOOKUP(D64,'U08'!$A$33:$E$50,2,0))</f>
        <v>TEMIMI</v>
      </c>
      <c r="F64" s="51" t="str">
        <f>IF(D64="","",VLOOKUP(D64,'U08'!$A$33:$E$50,3,0))</f>
        <v>MELINA</v>
      </c>
      <c r="G64" s="51"/>
      <c r="H64" s="51" t="str">
        <f>IF(D64="","",VLOOKUP(D64,'U08'!$A$33:$E$50,4,0))</f>
        <v>HAC</v>
      </c>
      <c r="I64" s="52"/>
      <c r="J64" s="60"/>
      <c r="K64" s="61"/>
      <c r="L64" s="61"/>
      <c r="M64" s="80"/>
      <c r="N64" s="54"/>
      <c r="O64" s="84"/>
      <c r="P64" s="54"/>
      <c r="Q64" s="54"/>
    </row>
    <row r="65" spans="1:17" s="56" customFormat="1" ht="9" customHeight="1" x14ac:dyDescent="0.2">
      <c r="A65" s="57"/>
      <c r="B65" s="58"/>
      <c r="C65" s="59"/>
      <c r="D65" s="60"/>
      <c r="E65" s="61"/>
      <c r="F65" s="61"/>
      <c r="G65" s="62"/>
      <c r="H65" s="61"/>
      <c r="I65" s="60"/>
      <c r="J65" s="61"/>
      <c r="K65" s="61"/>
      <c r="L65" s="63"/>
      <c r="M65" s="81"/>
      <c r="N65" s="65"/>
      <c r="O65" s="93"/>
      <c r="P65" s="54"/>
      <c r="Q65" s="54"/>
    </row>
    <row r="66" spans="1:17" s="56" customFormat="1" ht="9" customHeight="1" x14ac:dyDescent="0.2">
      <c r="A66" s="57">
        <v>29</v>
      </c>
      <c r="B66" s="67"/>
      <c r="C66" s="68"/>
      <c r="D66" s="69">
        <v>12</v>
      </c>
      <c r="E66" s="51" t="str">
        <f>IF(D66="","",VLOOKUP(D66,'U08'!$A$33:$E$50,2,0))</f>
        <v>MENSOUR</v>
      </c>
      <c r="F66" s="51" t="str">
        <f>IF(D66="","",VLOOKUP(D66,'U08'!$A$33:$E$50,3,0))</f>
        <v>LYN</v>
      </c>
      <c r="G66" s="51"/>
      <c r="H66" s="51" t="str">
        <f>IF(D66="","",VLOOKUP(D66,'U08'!$A$33:$E$50,4,0))</f>
        <v>WB</v>
      </c>
      <c r="I66" s="52"/>
      <c r="J66" s="61"/>
      <c r="K66" s="61"/>
      <c r="L66" s="61"/>
      <c r="M66" s="80"/>
      <c r="N66" s="83"/>
      <c r="O66" s="54"/>
      <c r="P66" s="54"/>
      <c r="Q66" s="54"/>
    </row>
    <row r="67" spans="1:17" s="56" customFormat="1" ht="9" customHeight="1" x14ac:dyDescent="0.2">
      <c r="A67" s="57"/>
      <c r="B67" s="58"/>
      <c r="C67" s="59"/>
      <c r="D67" s="60"/>
      <c r="E67" s="61"/>
      <c r="F67" s="61"/>
      <c r="G67" s="62"/>
      <c r="H67" s="63"/>
      <c r="I67" s="64"/>
      <c r="J67" s="65" t="str">
        <f>E66</f>
        <v>MENSOUR</v>
      </c>
      <c r="K67" s="65"/>
      <c r="L67" s="61"/>
      <c r="M67" s="80"/>
      <c r="N67" s="54"/>
      <c r="O67" s="54"/>
      <c r="P67" s="54"/>
      <c r="Q67" s="54"/>
    </row>
    <row r="68" spans="1:17" s="56" customFormat="1" ht="9" customHeight="1" x14ac:dyDescent="0.2">
      <c r="A68" s="57">
        <v>30</v>
      </c>
      <c r="B68" s="67"/>
      <c r="C68" s="68"/>
      <c r="D68" s="69">
        <v>18</v>
      </c>
      <c r="E68" s="51" t="str">
        <f>IF(D68="","",VLOOKUP(D68,'U08'!$A$33:$E$50,2,0))</f>
        <v>BYE</v>
      </c>
      <c r="F68" s="51">
        <f>IF(D68="","",VLOOKUP(D68,'U08'!$A$33:$E$50,3,0))</f>
        <v>0</v>
      </c>
      <c r="G68" s="51"/>
      <c r="H68" s="51">
        <f>IF(D68="","",VLOOKUP(D68,'U08'!$A$33:$E$50,4,0))</f>
        <v>0</v>
      </c>
      <c r="I68" s="52"/>
      <c r="J68" s="71"/>
      <c r="K68" s="72"/>
      <c r="L68" s="61"/>
      <c r="M68" s="80"/>
      <c r="N68" s="54"/>
      <c r="O68" s="54"/>
      <c r="P68" s="54"/>
      <c r="Q68" s="54"/>
    </row>
    <row r="69" spans="1:17" s="56" customFormat="1" ht="9" customHeight="1" x14ac:dyDescent="0.2">
      <c r="A69" s="57"/>
      <c r="B69" s="58"/>
      <c r="C69" s="59"/>
      <c r="D69" s="60"/>
      <c r="E69" s="61"/>
      <c r="F69" s="61"/>
      <c r="G69" s="62"/>
      <c r="H69" s="61"/>
      <c r="I69" s="60"/>
      <c r="J69" s="63"/>
      <c r="K69" s="73"/>
      <c r="L69" s="65"/>
      <c r="M69" s="85"/>
      <c r="N69" s="109"/>
      <c r="O69" s="54"/>
      <c r="P69" s="54"/>
      <c r="Q69" s="54"/>
    </row>
    <row r="70" spans="1:17" s="56" customFormat="1" ht="9" customHeight="1" x14ac:dyDescent="0.2">
      <c r="A70" s="57">
        <v>31</v>
      </c>
      <c r="B70" s="67"/>
      <c r="C70" s="68"/>
      <c r="D70" s="69">
        <v>18</v>
      </c>
      <c r="E70" s="51" t="str">
        <f>IF(D70="","",VLOOKUP(D70,'U08'!$A$33:$E$50,2,0))</f>
        <v>BYE</v>
      </c>
      <c r="F70" s="51">
        <f>IF(D70="","",VLOOKUP(D70,'U08'!$A$33:$E$50,3,0))</f>
        <v>0</v>
      </c>
      <c r="G70" s="51"/>
      <c r="H70" s="51">
        <f>IF(D70="","",VLOOKUP(D70,'U08'!$A$33:$E$50,4,0))</f>
        <v>0</v>
      </c>
      <c r="I70" s="52"/>
      <c r="J70" s="61"/>
      <c r="K70" s="75"/>
      <c r="L70" s="71"/>
      <c r="M70" s="86"/>
      <c r="N70" s="54"/>
      <c r="O70" s="54"/>
      <c r="P70" s="101"/>
      <c r="Q70" s="54"/>
    </row>
    <row r="71" spans="1:17" s="56" customFormat="1" ht="9" customHeight="1" x14ac:dyDescent="0.2">
      <c r="A71" s="57"/>
      <c r="B71" s="58"/>
      <c r="C71" s="59"/>
      <c r="D71" s="60"/>
      <c r="E71" s="61"/>
      <c r="F71" s="61"/>
      <c r="G71" s="62"/>
      <c r="H71" s="63"/>
      <c r="I71" s="64"/>
      <c r="J71" s="52" t="str">
        <f>E72</f>
        <v>AKILI</v>
      </c>
      <c r="K71" s="78"/>
      <c r="L71" s="61"/>
      <c r="M71" s="87"/>
      <c r="N71" s="151"/>
      <c r="O71" s="108"/>
      <c r="P71" s="108"/>
      <c r="Q71" s="108"/>
    </row>
    <row r="72" spans="1:17" s="56" customFormat="1" ht="9" customHeight="1" x14ac:dyDescent="0.2">
      <c r="A72" s="47">
        <v>32</v>
      </c>
      <c r="B72" s="48"/>
      <c r="C72" s="49"/>
      <c r="D72" s="50">
        <v>2</v>
      </c>
      <c r="E72" s="51" t="str">
        <f>IF(D72="","",VLOOKUP(D72,'U08'!$A$33:$E$50,2,0))</f>
        <v>AKILI</v>
      </c>
      <c r="F72" s="51" t="str">
        <f>IF(D72="","",VLOOKUP(D72,'U08'!$A$33:$E$50,3,0))</f>
        <v>NOUR</v>
      </c>
      <c r="G72" s="51"/>
      <c r="H72" s="51" t="str">
        <f>IF(D72="","",VLOOKUP(D72,'U08'!$A$33:$E$50,4,0))</f>
        <v>MCA</v>
      </c>
      <c r="I72" s="52"/>
      <c r="J72" s="66"/>
      <c r="K72" s="66"/>
      <c r="L72" s="66"/>
      <c r="M72" s="66"/>
      <c r="N72" s="108"/>
      <c r="O72" s="108"/>
      <c r="P72" s="108"/>
      <c r="Q72" s="108"/>
    </row>
    <row r="73" spans="1:17" s="56" customFormat="1" ht="9" customHeight="1" x14ac:dyDescent="0.2">
      <c r="A73" s="57"/>
      <c r="B73" s="66"/>
      <c r="C73" s="59"/>
      <c r="D73" s="102"/>
      <c r="E73" s="103"/>
      <c r="F73" s="103"/>
      <c r="G73" s="103"/>
      <c r="H73" s="103"/>
      <c r="I73" s="60"/>
      <c r="J73" s="66"/>
      <c r="K73" s="66"/>
      <c r="L73" s="66"/>
      <c r="M73" s="66"/>
      <c r="N73" s="108"/>
      <c r="O73" s="108"/>
      <c r="P73" s="151"/>
      <c r="Q73" s="108"/>
    </row>
  </sheetData>
  <dataConsolidate/>
  <conditionalFormatting sqref="I11 I15 I19 I23 I27 I31 I35 I39 I43 I47 I51 I55 I59 I63 I67 I71 K13 M49 K21 K29 K37 K45 K53 K61 K69 M65 M17 M33 O25 O57 O42">
    <cfRule type="expression" dxfId="306" priority="665" stopIfTrue="1">
      <formula>$N$1="CU"</formula>
    </cfRule>
  </conditionalFormatting>
  <conditionalFormatting sqref="H10 F10 H12 F12 H14 F14 H16 F16 H18 F18 H22 F22 H24 F24 H26 F26 H28 F28 H30 F30 H32 F32 H34 F34 H36 F36 H38 F38 H40 F40 H42 F42 H44 F44 H46 F46 H48 F48 H50 F50 H52 F52 H54 F54 H56 F56 H58 F58 H60 F60 H62 F62 H64 F64 H66 F66 H70 F70 H72:H73 F72:F73">
    <cfRule type="expression" dxfId="305" priority="666" stopIfTrue="1">
      <formula>AND($D10&lt;9,$C10&gt;0)</formula>
    </cfRule>
  </conditionalFormatting>
  <conditionalFormatting sqref="B10 B12 B14 B16 B18 B20 B22 B24 B26 B28 B30 B32 B34 B36 B38 B40 B42 B44 B46 B48 B50 B52 B54 B56 B58 B60 B62 B64 B66 B68 B70 B72:B73">
    <cfRule type="cellIs" dxfId="304" priority="667" stopIfTrue="1" operator="equal">
      <formula>"DA"</formula>
    </cfRule>
  </conditionalFormatting>
  <conditionalFormatting sqref="H11 J61 H15 H19 H23 H27 H31 H35 H39 H43 H47 H51 H55 H59 H63 H67 L17 N25 L33 N42 L49 N57 J69 H71 J21 J29 J37 J45 J53 L65 J13">
    <cfRule type="expression" dxfId="303" priority="668" stopIfTrue="1">
      <formula>AND($N$1="CU",H11="Umpire")</formula>
    </cfRule>
    <cfRule type="expression" dxfId="302" priority="669" stopIfTrue="1">
      <formula>AND($N$1="CU",H11&lt;&gt;"Umpire",I11&lt;&gt;"")</formula>
    </cfRule>
    <cfRule type="expression" dxfId="301" priority="670" stopIfTrue="1">
      <formula>AND($N$1="CU",H11&lt;&gt;"Umpire")</formula>
    </cfRule>
  </conditionalFormatting>
  <conditionalFormatting sqref="D10 D12 D14 D16 D18 D20 D22 D24 D26 D28 D30 D32 D34 D36 D38 D40 D44">
    <cfRule type="expression" dxfId="300" priority="671" stopIfTrue="1">
      <formula>AND($D10&lt;9,$C10&gt;0)</formula>
    </cfRule>
  </conditionalFormatting>
  <conditionalFormatting sqref="D42 D56 D58 D72:D73">
    <cfRule type="expression" dxfId="299" priority="672" stopIfTrue="1">
      <formula>AND($D42&lt;9,$C42&gt;0)</formula>
    </cfRule>
  </conditionalFormatting>
  <conditionalFormatting sqref="J15">
    <cfRule type="cellIs" dxfId="298" priority="663" stopIfTrue="1" operator="equal">
      <formula>"Bye"</formula>
    </cfRule>
    <cfRule type="expression" dxfId="297" priority="664" stopIfTrue="1">
      <formula>AND($D15&lt;9,$C15&gt;0)</formula>
    </cfRule>
  </conditionalFormatting>
  <conditionalFormatting sqref="J19">
    <cfRule type="cellIs" dxfId="296" priority="661" stopIfTrue="1" operator="equal">
      <formula>"Bye"</formula>
    </cfRule>
    <cfRule type="expression" dxfId="295" priority="662" stopIfTrue="1">
      <formula>AND($D19&lt;9,$C19&gt;0)</formula>
    </cfRule>
  </conditionalFormatting>
  <conditionalFormatting sqref="J31">
    <cfRule type="cellIs" dxfId="294" priority="659" stopIfTrue="1" operator="equal">
      <formula>"Bye"</formula>
    </cfRule>
    <cfRule type="expression" dxfId="293" priority="660" stopIfTrue="1">
      <formula>AND($D31&lt;9,$C31&gt;0)</formula>
    </cfRule>
  </conditionalFormatting>
  <conditionalFormatting sqref="J35">
    <cfRule type="cellIs" dxfId="292" priority="657" stopIfTrue="1" operator="equal">
      <formula>"Bye"</formula>
    </cfRule>
    <cfRule type="expression" dxfId="291" priority="658" stopIfTrue="1">
      <formula>AND($D35&lt;9,$C35&gt;0)</formula>
    </cfRule>
  </conditionalFormatting>
  <conditionalFormatting sqref="J47">
    <cfRule type="cellIs" dxfId="290" priority="655" stopIfTrue="1" operator="equal">
      <formula>"Bye"</formula>
    </cfRule>
    <cfRule type="expression" dxfId="289" priority="656" stopIfTrue="1">
      <formula>AND($D47&lt;9,$C47&gt;0)</formula>
    </cfRule>
  </conditionalFormatting>
  <conditionalFormatting sqref="J51">
    <cfRule type="cellIs" dxfId="288" priority="653" stopIfTrue="1" operator="equal">
      <formula>"Bye"</formula>
    </cfRule>
    <cfRule type="expression" dxfId="287" priority="654" stopIfTrue="1">
      <formula>AND($D51&lt;9,$C51&gt;0)</formula>
    </cfRule>
  </conditionalFormatting>
  <conditionalFormatting sqref="L37">
    <cfRule type="cellIs" dxfId="286" priority="651" stopIfTrue="1" operator="equal">
      <formula>"Bye"</formula>
    </cfRule>
    <cfRule type="expression" dxfId="285" priority="652" stopIfTrue="1">
      <formula>AND($D37&lt;9,$C37&gt;0)</formula>
    </cfRule>
  </conditionalFormatting>
  <conditionalFormatting sqref="L53">
    <cfRule type="cellIs" dxfId="284" priority="649" stopIfTrue="1" operator="equal">
      <formula>"Bye"</formula>
    </cfRule>
    <cfRule type="expression" dxfId="283" priority="650" stopIfTrue="1">
      <formula>AND($D53&lt;9,$C53&gt;0)</formula>
    </cfRule>
  </conditionalFormatting>
  <conditionalFormatting sqref="L29">
    <cfRule type="cellIs" dxfId="282" priority="647" stopIfTrue="1" operator="equal">
      <formula>"Bye"</formula>
    </cfRule>
    <cfRule type="expression" dxfId="281" priority="648" stopIfTrue="1">
      <formula>AND($D29&lt;9,$C29&gt;0)</formula>
    </cfRule>
  </conditionalFormatting>
  <conditionalFormatting sqref="L13">
    <cfRule type="cellIs" dxfId="280" priority="645" stopIfTrue="1" operator="equal">
      <formula>"Bye"</formula>
    </cfRule>
    <cfRule type="expression" dxfId="279" priority="646" stopIfTrue="1">
      <formula>AND($D13&lt;9,$C13&gt;0)</formula>
    </cfRule>
  </conditionalFormatting>
  <conditionalFormatting sqref="L45">
    <cfRule type="cellIs" dxfId="278" priority="643" stopIfTrue="1" operator="equal">
      <formula>"Bye"</formula>
    </cfRule>
    <cfRule type="expression" dxfId="277" priority="644" stopIfTrue="1">
      <formula>AND($D45&lt;9,$C45&gt;0)</formula>
    </cfRule>
  </conditionalFormatting>
  <conditionalFormatting sqref="L69">
    <cfRule type="cellIs" dxfId="276" priority="641" stopIfTrue="1" operator="equal">
      <formula>"Bye"</formula>
    </cfRule>
    <cfRule type="expression" dxfId="275" priority="642" stopIfTrue="1">
      <formula>AND($D69&lt;9,$C69&gt;0)</formula>
    </cfRule>
  </conditionalFormatting>
  <conditionalFormatting sqref="J15">
    <cfRule type="cellIs" dxfId="274" priority="639" stopIfTrue="1" operator="equal">
      <formula>"Bye"</formula>
    </cfRule>
    <cfRule type="expression" dxfId="273" priority="640" stopIfTrue="1">
      <formula>AND($D15&lt;9,$C15&gt;0)</formula>
    </cfRule>
  </conditionalFormatting>
  <conditionalFormatting sqref="J19">
    <cfRule type="cellIs" dxfId="272" priority="637" stopIfTrue="1" operator="equal">
      <formula>"Bye"</formula>
    </cfRule>
    <cfRule type="expression" dxfId="271" priority="638" stopIfTrue="1">
      <formula>AND($D19&lt;9,$C19&gt;0)</formula>
    </cfRule>
  </conditionalFormatting>
  <conditionalFormatting sqref="J31">
    <cfRule type="cellIs" dxfId="270" priority="635" stopIfTrue="1" operator="equal">
      <formula>"Bye"</formula>
    </cfRule>
    <cfRule type="expression" dxfId="269" priority="636" stopIfTrue="1">
      <formula>AND($D31&lt;9,$C31&gt;0)</formula>
    </cfRule>
  </conditionalFormatting>
  <conditionalFormatting sqref="J47">
    <cfRule type="cellIs" dxfId="268" priority="633" stopIfTrue="1" operator="equal">
      <formula>"Bye"</formula>
    </cfRule>
    <cfRule type="expression" dxfId="267" priority="634" stopIfTrue="1">
      <formula>AND($D47&lt;9,$C47&gt;0)</formula>
    </cfRule>
  </conditionalFormatting>
  <conditionalFormatting sqref="J51">
    <cfRule type="cellIs" dxfId="266" priority="631" stopIfTrue="1" operator="equal">
      <formula>"Bye"</formula>
    </cfRule>
    <cfRule type="expression" dxfId="265" priority="632" stopIfTrue="1">
      <formula>AND($D51&lt;9,$C51&gt;0)</formula>
    </cfRule>
  </conditionalFormatting>
  <conditionalFormatting sqref="J63">
    <cfRule type="cellIs" dxfId="264" priority="629" stopIfTrue="1" operator="equal">
      <formula>"Bye"</formula>
    </cfRule>
    <cfRule type="expression" dxfId="263" priority="630" stopIfTrue="1">
      <formula>AND($D63&lt;9,$C63&gt;0)</formula>
    </cfRule>
  </conditionalFormatting>
  <conditionalFormatting sqref="J67">
    <cfRule type="cellIs" dxfId="262" priority="627" stopIfTrue="1" operator="equal">
      <formula>"Bye"</formula>
    </cfRule>
    <cfRule type="expression" dxfId="261" priority="628" stopIfTrue="1">
      <formula>AND($D67&lt;9,$C67&gt;0)</formula>
    </cfRule>
  </conditionalFormatting>
  <conditionalFormatting sqref="J35">
    <cfRule type="cellIs" dxfId="260" priority="625" stopIfTrue="1" operator="equal">
      <formula>"Bye"</formula>
    </cfRule>
    <cfRule type="expression" dxfId="259" priority="626" stopIfTrue="1">
      <formula>AND($D35&lt;9,$C35&gt;0)</formula>
    </cfRule>
  </conditionalFormatting>
  <conditionalFormatting sqref="L45">
    <cfRule type="cellIs" dxfId="258" priority="623" stopIfTrue="1" operator="equal">
      <formula>"Bye"</formula>
    </cfRule>
    <cfRule type="expression" dxfId="257" priority="624" stopIfTrue="1">
      <formula>AND($D45&lt;9,$C45&gt;0)</formula>
    </cfRule>
  </conditionalFormatting>
  <conditionalFormatting sqref="L45">
    <cfRule type="cellIs" dxfId="256" priority="621" stopIfTrue="1" operator="equal">
      <formula>"Bye"</formula>
    </cfRule>
    <cfRule type="expression" dxfId="255" priority="622" stopIfTrue="1">
      <formula>AND($D45&lt;9,$C45&gt;0)</formula>
    </cfRule>
  </conditionalFormatting>
  <conditionalFormatting sqref="L13">
    <cfRule type="cellIs" dxfId="254" priority="619" stopIfTrue="1" operator="equal">
      <formula>"Bye"</formula>
    </cfRule>
    <cfRule type="expression" dxfId="253" priority="620" stopIfTrue="1">
      <formula>AND($D13&lt;9,$C13&gt;0)</formula>
    </cfRule>
  </conditionalFormatting>
  <conditionalFormatting sqref="L13">
    <cfRule type="cellIs" dxfId="252" priority="617" stopIfTrue="1" operator="equal">
      <formula>"Bye"</formula>
    </cfRule>
    <cfRule type="expression" dxfId="251" priority="618" stopIfTrue="1">
      <formula>AND($D13&lt;9,$C13&gt;0)</formula>
    </cfRule>
  </conditionalFormatting>
  <conditionalFormatting sqref="J19">
    <cfRule type="cellIs" dxfId="250" priority="615" stopIfTrue="1" operator="equal">
      <formula>"Bye"</formula>
    </cfRule>
    <cfRule type="expression" dxfId="249" priority="616" stopIfTrue="1">
      <formula>AND($D19&lt;9,$C19&gt;0)</formula>
    </cfRule>
  </conditionalFormatting>
  <conditionalFormatting sqref="L21">
    <cfRule type="cellIs" dxfId="248" priority="613" stopIfTrue="1" operator="equal">
      <formula>"Bye"</formula>
    </cfRule>
    <cfRule type="expression" dxfId="247" priority="614" stopIfTrue="1">
      <formula>AND($D21&lt;9,$C21&gt;0)</formula>
    </cfRule>
  </conditionalFormatting>
  <conditionalFormatting sqref="L21">
    <cfRule type="cellIs" dxfId="246" priority="611" stopIfTrue="1" operator="equal">
      <formula>"Bye"</formula>
    </cfRule>
    <cfRule type="expression" dxfId="245" priority="612" stopIfTrue="1">
      <formula>AND($D21&lt;9,$C21&gt;0)</formula>
    </cfRule>
  </conditionalFormatting>
  <conditionalFormatting sqref="L29">
    <cfRule type="cellIs" dxfId="244" priority="609" stopIfTrue="1" operator="equal">
      <formula>"Bye"</formula>
    </cfRule>
    <cfRule type="expression" dxfId="243" priority="610" stopIfTrue="1">
      <formula>AND($D29&lt;9,$C29&gt;0)</formula>
    </cfRule>
  </conditionalFormatting>
  <conditionalFormatting sqref="L29">
    <cfRule type="cellIs" dxfId="242" priority="607" stopIfTrue="1" operator="equal">
      <formula>"Bye"</formula>
    </cfRule>
    <cfRule type="expression" dxfId="241" priority="608" stopIfTrue="1">
      <formula>AND($D29&lt;9,$C29&gt;0)</formula>
    </cfRule>
  </conditionalFormatting>
  <conditionalFormatting sqref="L53">
    <cfRule type="cellIs" dxfId="240" priority="605" stopIfTrue="1" operator="equal">
      <formula>"Bye"</formula>
    </cfRule>
    <cfRule type="expression" dxfId="239" priority="606" stopIfTrue="1">
      <formula>AND($D53&lt;9,$C53&gt;0)</formula>
    </cfRule>
  </conditionalFormatting>
  <conditionalFormatting sqref="L53">
    <cfRule type="cellIs" dxfId="238" priority="603" stopIfTrue="1" operator="equal">
      <formula>"Bye"</formula>
    </cfRule>
    <cfRule type="expression" dxfId="237" priority="604" stopIfTrue="1">
      <formula>AND($D53&lt;9,$C53&gt;0)</formula>
    </cfRule>
  </conditionalFormatting>
  <conditionalFormatting sqref="L37">
    <cfRule type="cellIs" dxfId="236" priority="601" stopIfTrue="1" operator="equal">
      <formula>"Bye"</formula>
    </cfRule>
    <cfRule type="expression" dxfId="235" priority="602" stopIfTrue="1">
      <formula>AND($D37&lt;9,$C37&gt;0)</formula>
    </cfRule>
  </conditionalFormatting>
  <conditionalFormatting sqref="L37">
    <cfRule type="cellIs" dxfId="234" priority="599" stopIfTrue="1" operator="equal">
      <formula>"Bye"</formula>
    </cfRule>
    <cfRule type="expression" dxfId="233" priority="600" stopIfTrue="1">
      <formula>AND($D37&lt;9,$C37&gt;0)</formula>
    </cfRule>
  </conditionalFormatting>
  <conditionalFormatting sqref="L69">
    <cfRule type="cellIs" dxfId="232" priority="597" stopIfTrue="1" operator="equal">
      <formula>"Bye"</formula>
    </cfRule>
    <cfRule type="expression" dxfId="231" priority="598" stopIfTrue="1">
      <formula>AND($D69&lt;9,$C69&gt;0)</formula>
    </cfRule>
  </conditionalFormatting>
  <conditionalFormatting sqref="L69">
    <cfRule type="cellIs" dxfId="230" priority="595" stopIfTrue="1" operator="equal">
      <formula>"Bye"</formula>
    </cfRule>
    <cfRule type="expression" dxfId="229" priority="596" stopIfTrue="1">
      <formula>AND($D69&lt;9,$C69&gt;0)</formula>
    </cfRule>
  </conditionalFormatting>
  <conditionalFormatting sqref="L69">
    <cfRule type="cellIs" dxfId="228" priority="593" stopIfTrue="1" operator="equal">
      <formula>"Bye"</formula>
    </cfRule>
    <cfRule type="expression" dxfId="227" priority="594" stopIfTrue="1">
      <formula>AND($D69&lt;9,$C69&gt;0)</formula>
    </cfRule>
  </conditionalFormatting>
  <conditionalFormatting sqref="L69">
    <cfRule type="cellIs" dxfId="226" priority="591" stopIfTrue="1" operator="equal">
      <formula>"Bye"</formula>
    </cfRule>
    <cfRule type="expression" dxfId="225" priority="592" stopIfTrue="1">
      <formula>AND($D69&lt;9,$C69&gt;0)</formula>
    </cfRule>
  </conditionalFormatting>
  <conditionalFormatting sqref="L69">
    <cfRule type="cellIs" dxfId="224" priority="589" stopIfTrue="1" operator="equal">
      <formula>"Bye"</formula>
    </cfRule>
    <cfRule type="expression" dxfId="223" priority="590" stopIfTrue="1">
      <formula>AND($D69&lt;9,$C69&gt;0)</formula>
    </cfRule>
  </conditionalFormatting>
  <conditionalFormatting sqref="L69">
    <cfRule type="cellIs" dxfId="222" priority="587" stopIfTrue="1" operator="equal">
      <formula>"Bye"</formula>
    </cfRule>
    <cfRule type="expression" dxfId="221" priority="588" stopIfTrue="1">
      <formula>AND($D69&lt;9,$C69&gt;0)</formula>
    </cfRule>
  </conditionalFormatting>
  <conditionalFormatting sqref="E73">
    <cfRule type="cellIs" dxfId="220" priority="583" stopIfTrue="1" operator="equal">
      <formula>"Bye"</formula>
    </cfRule>
    <cfRule type="expression" dxfId="219" priority="584" stopIfTrue="1">
      <formula>AND($D73&lt;9,$C73&gt;0)</formula>
    </cfRule>
  </conditionalFormatting>
  <conditionalFormatting sqref="E10">
    <cfRule type="cellIs" dxfId="218" priority="585" stopIfTrue="1" operator="equal">
      <formula>"Bye"</formula>
    </cfRule>
    <cfRule type="expression" dxfId="217" priority="586" stopIfTrue="1">
      <formula>AND($D10&lt;9,$C10&gt;0)</formula>
    </cfRule>
  </conditionalFormatting>
  <conditionalFormatting sqref="J63">
    <cfRule type="cellIs" dxfId="216" priority="581" stopIfTrue="1" operator="equal">
      <formula>"Bye"</formula>
    </cfRule>
    <cfRule type="expression" dxfId="215" priority="582" stopIfTrue="1">
      <formula>AND($D63&lt;9,$C63&gt;0)</formula>
    </cfRule>
  </conditionalFormatting>
  <conditionalFormatting sqref="J19">
    <cfRule type="cellIs" dxfId="214" priority="579" stopIfTrue="1" operator="equal">
      <formula>"Bye"</formula>
    </cfRule>
    <cfRule type="expression" dxfId="213" priority="580" stopIfTrue="1">
      <formula>AND($D19&lt;9,$C19&gt;0)</formula>
    </cfRule>
  </conditionalFormatting>
  <conditionalFormatting sqref="G10">
    <cfRule type="expression" dxfId="212" priority="578" stopIfTrue="1">
      <formula>AND($D10&lt;9,$C10&gt;0)</formula>
    </cfRule>
  </conditionalFormatting>
  <conditionalFormatting sqref="D10">
    <cfRule type="expression" dxfId="211" priority="577" stopIfTrue="1">
      <formula>$D10&lt;9</formula>
    </cfRule>
  </conditionalFormatting>
  <conditionalFormatting sqref="G73">
    <cfRule type="expression" dxfId="210" priority="576" stopIfTrue="1">
      <formula>AND($D73&lt;9,$C73&gt;0)</formula>
    </cfRule>
  </conditionalFormatting>
  <conditionalFormatting sqref="D72:D73">
    <cfRule type="expression" dxfId="209" priority="575" stopIfTrue="1">
      <formula>$D72&lt;9</formula>
    </cfRule>
  </conditionalFormatting>
  <conditionalFormatting sqref="D56">
    <cfRule type="expression" dxfId="208" priority="574" stopIfTrue="1">
      <formula>$D56&lt;9</formula>
    </cfRule>
  </conditionalFormatting>
  <conditionalFormatting sqref="D26">
    <cfRule type="expression" dxfId="207" priority="573" stopIfTrue="1">
      <formula>$D26&lt;9</formula>
    </cfRule>
  </conditionalFormatting>
  <conditionalFormatting sqref="J63">
    <cfRule type="cellIs" dxfId="206" priority="571" stopIfTrue="1" operator="equal">
      <formula>"Bye"</formula>
    </cfRule>
    <cfRule type="expression" dxfId="205" priority="572" stopIfTrue="1">
      <formula>AND($D63&lt;9,$C63&gt;0)</formula>
    </cfRule>
  </conditionalFormatting>
  <conditionalFormatting sqref="J51">
    <cfRule type="cellIs" dxfId="204" priority="569" stopIfTrue="1" operator="equal">
      <formula>"Bye"</formula>
    </cfRule>
    <cfRule type="expression" dxfId="203" priority="570" stopIfTrue="1">
      <formula>AND($D51&lt;9,$C51&gt;0)</formula>
    </cfRule>
  </conditionalFormatting>
  <conditionalFormatting sqref="J47">
    <cfRule type="cellIs" dxfId="202" priority="567" stopIfTrue="1" operator="equal">
      <formula>"Bye"</formula>
    </cfRule>
    <cfRule type="expression" dxfId="201" priority="568" stopIfTrue="1">
      <formula>AND($D47&lt;9,$C47&gt;0)</formula>
    </cfRule>
  </conditionalFormatting>
  <conditionalFormatting sqref="J35">
    <cfRule type="cellIs" dxfId="200" priority="565" stopIfTrue="1" operator="equal">
      <formula>"Bye"</formula>
    </cfRule>
    <cfRule type="expression" dxfId="199" priority="566" stopIfTrue="1">
      <formula>AND($D35&lt;9,$C35&gt;0)</formula>
    </cfRule>
  </conditionalFormatting>
  <conditionalFormatting sqref="J31">
    <cfRule type="cellIs" dxfId="198" priority="563" stopIfTrue="1" operator="equal">
      <formula>"Bye"</formula>
    </cfRule>
    <cfRule type="expression" dxfId="197" priority="564" stopIfTrue="1">
      <formula>AND($D31&lt;9,$C31&gt;0)</formula>
    </cfRule>
  </conditionalFormatting>
  <conditionalFormatting sqref="J19">
    <cfRule type="cellIs" dxfId="196" priority="561" stopIfTrue="1" operator="equal">
      <formula>"Bye"</formula>
    </cfRule>
    <cfRule type="expression" dxfId="195" priority="562" stopIfTrue="1">
      <formula>AND($D19&lt;9,$C19&gt;0)</formula>
    </cfRule>
  </conditionalFormatting>
  <conditionalFormatting sqref="J15">
    <cfRule type="cellIs" dxfId="194" priority="559" stopIfTrue="1" operator="equal">
      <formula>"Bye"</formula>
    </cfRule>
    <cfRule type="expression" dxfId="193" priority="560" stopIfTrue="1">
      <formula>AND($D15&lt;9,$C15&gt;0)</formula>
    </cfRule>
  </conditionalFormatting>
  <conditionalFormatting sqref="J23">
    <cfRule type="cellIs" dxfId="190" priority="555" stopIfTrue="1" operator="equal">
      <formula>"Bye"</formula>
    </cfRule>
    <cfRule type="expression" dxfId="189" priority="556" stopIfTrue="1">
      <formula>AND($D23&lt;9,$C23&gt;0)</formula>
    </cfRule>
  </conditionalFormatting>
  <conditionalFormatting sqref="J27">
    <cfRule type="cellIs" dxfId="188" priority="553" stopIfTrue="1" operator="equal">
      <formula>"Bye"</formula>
    </cfRule>
    <cfRule type="expression" dxfId="187" priority="554" stopIfTrue="1">
      <formula>AND($D27&lt;9,$C27&gt;0)</formula>
    </cfRule>
  </conditionalFormatting>
  <conditionalFormatting sqref="J39">
    <cfRule type="cellIs" dxfId="186" priority="551" stopIfTrue="1" operator="equal">
      <formula>"Bye"</formula>
    </cfRule>
    <cfRule type="expression" dxfId="185" priority="552" stopIfTrue="1">
      <formula>AND($D39&lt;9,$C39&gt;0)</formula>
    </cfRule>
  </conditionalFormatting>
  <conditionalFormatting sqref="J43">
    <cfRule type="cellIs" dxfId="184" priority="549" stopIfTrue="1" operator="equal">
      <formula>"Bye"</formula>
    </cfRule>
    <cfRule type="expression" dxfId="183" priority="550" stopIfTrue="1">
      <formula>AND($D43&lt;9,$C43&gt;0)</formula>
    </cfRule>
  </conditionalFormatting>
  <conditionalFormatting sqref="J55">
    <cfRule type="cellIs" dxfId="182" priority="547" stopIfTrue="1" operator="equal">
      <formula>"Bye"</formula>
    </cfRule>
    <cfRule type="expression" dxfId="181" priority="548" stopIfTrue="1">
      <formula>AND($D55&lt;9,$C55&gt;0)</formula>
    </cfRule>
  </conditionalFormatting>
  <conditionalFormatting sqref="J59">
    <cfRule type="cellIs" dxfId="180" priority="545" stopIfTrue="1" operator="equal">
      <formula>"Bye"</formula>
    </cfRule>
    <cfRule type="expression" dxfId="179" priority="546" stopIfTrue="1">
      <formula>AND($D59&lt;9,$C59&gt;0)</formula>
    </cfRule>
  </conditionalFormatting>
  <conditionalFormatting sqref="J71">
    <cfRule type="cellIs" dxfId="178" priority="543" stopIfTrue="1" operator="equal">
      <formula>"Bye"</formula>
    </cfRule>
    <cfRule type="expression" dxfId="177" priority="544" stopIfTrue="1">
      <formula>AND($D71&lt;9,$C71&gt;0)</formula>
    </cfRule>
  </conditionalFormatting>
  <conditionalFormatting sqref="L61">
    <cfRule type="cellIs" dxfId="176" priority="438" stopIfTrue="1" operator="equal">
      <formula>"Bye"</formula>
    </cfRule>
    <cfRule type="expression" dxfId="175" priority="439" stopIfTrue="1">
      <formula>AND($D61&lt;9,$C61&gt;0)</formula>
    </cfRule>
  </conditionalFormatting>
  <conditionalFormatting sqref="N17">
    <cfRule type="cellIs" dxfId="174" priority="424" stopIfTrue="1" operator="equal">
      <formula>"Bye"</formula>
    </cfRule>
    <cfRule type="expression" dxfId="173" priority="425" stopIfTrue="1">
      <formula>AND($D17&lt;9,$C17&gt;0)</formula>
    </cfRule>
  </conditionalFormatting>
  <conditionalFormatting sqref="N17">
    <cfRule type="cellIs" dxfId="172" priority="422" stopIfTrue="1" operator="equal">
      <formula>"Bye"</formula>
    </cfRule>
    <cfRule type="expression" dxfId="171" priority="423" stopIfTrue="1">
      <formula>AND($D17&lt;9,$C17&gt;0)</formula>
    </cfRule>
  </conditionalFormatting>
  <conditionalFormatting sqref="N17">
    <cfRule type="cellIs" dxfId="170" priority="420" stopIfTrue="1" operator="equal">
      <formula>"Bye"</formula>
    </cfRule>
    <cfRule type="expression" dxfId="169" priority="421" stopIfTrue="1">
      <formula>AND($D17&lt;9,$C17&gt;0)</formula>
    </cfRule>
  </conditionalFormatting>
  <conditionalFormatting sqref="N33">
    <cfRule type="cellIs" dxfId="168" priority="410" stopIfTrue="1" operator="equal">
      <formula>"Bye"</formula>
    </cfRule>
    <cfRule type="expression" dxfId="167" priority="411" stopIfTrue="1">
      <formula>AND($D33&lt;9,$C33&gt;0)</formula>
    </cfRule>
  </conditionalFormatting>
  <conditionalFormatting sqref="N33">
    <cfRule type="cellIs" dxfId="166" priority="408" stopIfTrue="1" operator="equal">
      <formula>"Bye"</formula>
    </cfRule>
    <cfRule type="expression" dxfId="165" priority="409" stopIfTrue="1">
      <formula>AND($D33&lt;9,$C33&gt;0)</formula>
    </cfRule>
  </conditionalFormatting>
  <conditionalFormatting sqref="N33">
    <cfRule type="cellIs" dxfId="164" priority="406" stopIfTrue="1" operator="equal">
      <formula>"Bye"</formula>
    </cfRule>
    <cfRule type="expression" dxfId="163" priority="407" stopIfTrue="1">
      <formula>AND($D33&lt;9,$C33&gt;0)</formula>
    </cfRule>
  </conditionalFormatting>
  <conditionalFormatting sqref="N49">
    <cfRule type="cellIs" dxfId="162" priority="404" stopIfTrue="1" operator="equal">
      <formula>"Bye"</formula>
    </cfRule>
    <cfRule type="expression" dxfId="161" priority="405" stopIfTrue="1">
      <formula>AND($D49&lt;9,$C49&gt;0)</formula>
    </cfRule>
  </conditionalFormatting>
  <conditionalFormatting sqref="N49">
    <cfRule type="cellIs" dxfId="160" priority="402" stopIfTrue="1" operator="equal">
      <formula>"Bye"</formula>
    </cfRule>
    <cfRule type="expression" dxfId="159" priority="403" stopIfTrue="1">
      <formula>AND($D49&lt;9,$C49&gt;0)</formula>
    </cfRule>
  </conditionalFormatting>
  <conditionalFormatting sqref="N49">
    <cfRule type="cellIs" dxfId="158" priority="400" stopIfTrue="1" operator="equal">
      <formula>"Bye"</formula>
    </cfRule>
    <cfRule type="expression" dxfId="157" priority="401" stopIfTrue="1">
      <formula>AND($D49&lt;9,$C49&gt;0)</formula>
    </cfRule>
  </conditionalFormatting>
  <conditionalFormatting sqref="N65">
    <cfRule type="cellIs" dxfId="156" priority="396" stopIfTrue="1" operator="equal">
      <formula>"Bye"</formula>
    </cfRule>
    <cfRule type="expression" dxfId="155" priority="397" stopIfTrue="1">
      <formula>AND($D65&lt;9,$C65&gt;0)</formula>
    </cfRule>
  </conditionalFormatting>
  <conditionalFormatting sqref="N65">
    <cfRule type="cellIs" dxfId="154" priority="394" stopIfTrue="1" operator="equal">
      <formula>"Bye"</formula>
    </cfRule>
    <cfRule type="expression" dxfId="153" priority="395" stopIfTrue="1">
      <formula>AND($D65&lt;9,$C65&gt;0)</formula>
    </cfRule>
  </conditionalFormatting>
  <conditionalFormatting sqref="N65">
    <cfRule type="cellIs" dxfId="152" priority="392" stopIfTrue="1" operator="equal">
      <formula>"Bye"</formula>
    </cfRule>
    <cfRule type="expression" dxfId="151" priority="393" stopIfTrue="1">
      <formula>AND($D65&lt;9,$C65&gt;0)</formula>
    </cfRule>
  </conditionalFormatting>
  <conditionalFormatting sqref="N65">
    <cfRule type="cellIs" dxfId="150" priority="390" stopIfTrue="1" operator="equal">
      <formula>"Bye"</formula>
    </cfRule>
    <cfRule type="expression" dxfId="149" priority="391" stopIfTrue="1">
      <formula>AND($D65&lt;9,$C65&gt;0)</formula>
    </cfRule>
  </conditionalFormatting>
  <conditionalFormatting sqref="N65">
    <cfRule type="cellIs" dxfId="148" priority="388" stopIfTrue="1" operator="equal">
      <formula>"Bye"</formula>
    </cfRule>
    <cfRule type="expression" dxfId="147" priority="389" stopIfTrue="1">
      <formula>AND($D65&lt;9,$C65&gt;0)</formula>
    </cfRule>
  </conditionalFormatting>
  <conditionalFormatting sqref="N65">
    <cfRule type="cellIs" dxfId="146" priority="386" stopIfTrue="1" operator="equal">
      <formula>"Bye"</formula>
    </cfRule>
    <cfRule type="expression" dxfId="145" priority="387" stopIfTrue="1">
      <formula>AND($D65&lt;9,$C65&gt;0)</formula>
    </cfRule>
  </conditionalFormatting>
  <conditionalFormatting sqref="N65">
    <cfRule type="cellIs" dxfId="144" priority="384" stopIfTrue="1" operator="equal">
      <formula>"Bye"</formula>
    </cfRule>
    <cfRule type="expression" dxfId="143" priority="385" stopIfTrue="1">
      <formula>AND($D65&lt;9,$C65&gt;0)</formula>
    </cfRule>
  </conditionalFormatting>
  <conditionalFormatting sqref="P25">
    <cfRule type="cellIs" dxfId="142" priority="376" stopIfTrue="1" operator="equal">
      <formula>"Bye"</formula>
    </cfRule>
    <cfRule type="expression" dxfId="141" priority="377" stopIfTrue="1">
      <formula>AND($D25&lt;9,$C25&gt;0)</formula>
    </cfRule>
  </conditionalFormatting>
  <conditionalFormatting sqref="P25">
    <cfRule type="cellIs" dxfId="140" priority="374" stopIfTrue="1" operator="equal">
      <formula>"Bye"</formula>
    </cfRule>
    <cfRule type="expression" dxfId="139" priority="375" stopIfTrue="1">
      <formula>AND($D25&lt;9,$C25&gt;0)</formula>
    </cfRule>
  </conditionalFormatting>
  <conditionalFormatting sqref="P25">
    <cfRule type="cellIs" dxfId="138" priority="372" stopIfTrue="1" operator="equal">
      <formula>"Bye"</formula>
    </cfRule>
    <cfRule type="expression" dxfId="137" priority="373" stopIfTrue="1">
      <formula>AND($D25&lt;9,$C25&gt;0)</formula>
    </cfRule>
  </conditionalFormatting>
  <conditionalFormatting sqref="P57">
    <cfRule type="cellIs" dxfId="136" priority="370" stopIfTrue="1" operator="equal">
      <formula>"Bye"</formula>
    </cfRule>
    <cfRule type="expression" dxfId="135" priority="371" stopIfTrue="1">
      <formula>AND($D57&lt;9,$C57&gt;0)</formula>
    </cfRule>
  </conditionalFormatting>
  <conditionalFormatting sqref="P57">
    <cfRule type="cellIs" dxfId="134" priority="368" stopIfTrue="1" operator="equal">
      <formula>"Bye"</formula>
    </cfRule>
    <cfRule type="expression" dxfId="133" priority="369" stopIfTrue="1">
      <formula>AND($D57&lt;9,$C57&gt;0)</formula>
    </cfRule>
  </conditionalFormatting>
  <conditionalFormatting sqref="P57">
    <cfRule type="cellIs" dxfId="132" priority="366" stopIfTrue="1" operator="equal">
      <formula>"Bye"</formula>
    </cfRule>
    <cfRule type="expression" dxfId="131" priority="367" stopIfTrue="1">
      <formula>AND($D57&lt;9,$C57&gt;0)</formula>
    </cfRule>
  </conditionalFormatting>
  <conditionalFormatting sqref="P57">
    <cfRule type="cellIs" dxfId="130" priority="364" stopIfTrue="1" operator="equal">
      <formula>"Bye"</formula>
    </cfRule>
    <cfRule type="expression" dxfId="129" priority="365" stopIfTrue="1">
      <formula>AND($D57&lt;9,$C57&gt;0)</formula>
    </cfRule>
  </conditionalFormatting>
  <conditionalFormatting sqref="P57">
    <cfRule type="cellIs" dxfId="128" priority="362" stopIfTrue="1" operator="equal">
      <formula>"Bye"</formula>
    </cfRule>
    <cfRule type="expression" dxfId="127" priority="363" stopIfTrue="1">
      <formula>AND($D57&lt;9,$C57&gt;0)</formula>
    </cfRule>
  </conditionalFormatting>
  <conditionalFormatting sqref="P57">
    <cfRule type="cellIs" dxfId="126" priority="360" stopIfTrue="1" operator="equal">
      <formula>"Bye"</formula>
    </cfRule>
    <cfRule type="expression" dxfId="125" priority="361" stopIfTrue="1">
      <formula>AND($D57&lt;9,$C57&gt;0)</formula>
    </cfRule>
  </conditionalFormatting>
  <conditionalFormatting sqref="P57">
    <cfRule type="cellIs" dxfId="124" priority="358" stopIfTrue="1" operator="equal">
      <formula>"Bye"</formula>
    </cfRule>
    <cfRule type="expression" dxfId="123" priority="359" stopIfTrue="1">
      <formula>AND($D57&lt;9,$C57&gt;0)</formula>
    </cfRule>
  </conditionalFormatting>
  <conditionalFormatting sqref="P41">
    <cfRule type="cellIs" dxfId="122" priority="348" stopIfTrue="1" operator="equal">
      <formula>"Bye"</formula>
    </cfRule>
    <cfRule type="expression" dxfId="121" priority="349" stopIfTrue="1">
      <formula>AND($D41&lt;9,$C41&gt;0)</formula>
    </cfRule>
  </conditionalFormatting>
  <conditionalFormatting sqref="P41">
    <cfRule type="cellIs" dxfId="120" priority="346" stopIfTrue="1" operator="equal">
      <formula>"Bye"</formula>
    </cfRule>
    <cfRule type="expression" dxfId="119" priority="347" stopIfTrue="1">
      <formula>AND($D41&lt;9,$C41&gt;0)</formula>
    </cfRule>
  </conditionalFormatting>
  <conditionalFormatting sqref="P41">
    <cfRule type="cellIs" dxfId="118" priority="344" stopIfTrue="1" operator="equal">
      <formula>"Bye"</formula>
    </cfRule>
    <cfRule type="expression" dxfId="117" priority="345" stopIfTrue="1">
      <formula>AND($D41&lt;9,$C41&gt;0)</formula>
    </cfRule>
  </conditionalFormatting>
  <conditionalFormatting sqref="N71">
    <cfRule type="cellIs" dxfId="116" priority="336" stopIfTrue="1" operator="equal">
      <formula>"Bye"</formula>
    </cfRule>
    <cfRule type="expression" dxfId="115" priority="337" stopIfTrue="1">
      <formula>AND($D71&lt;9,$C71&gt;0)</formula>
    </cfRule>
  </conditionalFormatting>
  <conditionalFormatting sqref="N71">
    <cfRule type="cellIs" dxfId="114" priority="334" stopIfTrue="1" operator="equal">
      <formula>"Bye"</formula>
    </cfRule>
    <cfRule type="expression" dxfId="113" priority="335" stopIfTrue="1">
      <formula>AND($D71&lt;9,$C71&gt;0)</formula>
    </cfRule>
  </conditionalFormatting>
  <conditionalFormatting sqref="N71">
    <cfRule type="cellIs" dxfId="112" priority="332" stopIfTrue="1" operator="equal">
      <formula>"Bye"</formula>
    </cfRule>
    <cfRule type="expression" dxfId="111" priority="333" stopIfTrue="1">
      <formula>AND($D71&lt;9,$C71&gt;0)</formula>
    </cfRule>
  </conditionalFormatting>
  <conditionalFormatting sqref="P73">
    <cfRule type="cellIs" dxfId="110" priority="324" stopIfTrue="1" operator="equal">
      <formula>"Bye"</formula>
    </cfRule>
    <cfRule type="expression" dxfId="109" priority="325" stopIfTrue="1">
      <formula>AND($D73&lt;9,$C73&gt;0)</formula>
    </cfRule>
  </conditionalFormatting>
  <conditionalFormatting sqref="P73">
    <cfRule type="cellIs" dxfId="108" priority="322" stopIfTrue="1" operator="equal">
      <formula>"Bye"</formula>
    </cfRule>
    <cfRule type="expression" dxfId="107" priority="323" stopIfTrue="1">
      <formula>AND($D73&lt;9,$C73&gt;0)</formula>
    </cfRule>
  </conditionalFormatting>
  <conditionalFormatting sqref="P73">
    <cfRule type="cellIs" dxfId="106" priority="320" stopIfTrue="1" operator="equal">
      <formula>"Bye"</formula>
    </cfRule>
    <cfRule type="expression" dxfId="105" priority="321" stopIfTrue="1">
      <formula>AND($D73&lt;9,$C73&gt;0)</formula>
    </cfRule>
  </conditionalFormatting>
  <conditionalFormatting sqref="E12">
    <cfRule type="cellIs" dxfId="104" priority="96" stopIfTrue="1" operator="equal">
      <formula>"Bye"</formula>
    </cfRule>
    <cfRule type="expression" dxfId="103" priority="97" stopIfTrue="1">
      <formula>AND($D12&lt;9,$C12&gt;0)</formula>
    </cfRule>
  </conditionalFormatting>
  <conditionalFormatting sqref="G12">
    <cfRule type="expression" dxfId="102" priority="95" stopIfTrue="1">
      <formula>AND($D12&lt;9,$C12&gt;0)</formula>
    </cfRule>
  </conditionalFormatting>
  <conditionalFormatting sqref="E14">
    <cfRule type="cellIs" dxfId="101" priority="93" stopIfTrue="1" operator="equal">
      <formula>"Bye"</formula>
    </cfRule>
    <cfRule type="expression" dxfId="100" priority="94" stopIfTrue="1">
      <formula>AND($D14&lt;9,$C14&gt;0)</formula>
    </cfRule>
  </conditionalFormatting>
  <conditionalFormatting sqref="G14">
    <cfRule type="expression" dxfId="99" priority="92" stopIfTrue="1">
      <formula>AND($D14&lt;9,$C14&gt;0)</formula>
    </cfRule>
  </conditionalFormatting>
  <conditionalFormatting sqref="E16">
    <cfRule type="cellIs" dxfId="98" priority="90" stopIfTrue="1" operator="equal">
      <formula>"Bye"</formula>
    </cfRule>
    <cfRule type="expression" dxfId="97" priority="91" stopIfTrue="1">
      <formula>AND($D16&lt;9,$C16&gt;0)</formula>
    </cfRule>
  </conditionalFormatting>
  <conditionalFormatting sqref="G16">
    <cfRule type="expression" dxfId="96" priority="89" stopIfTrue="1">
      <formula>AND($D16&lt;9,$C16&gt;0)</formula>
    </cfRule>
  </conditionalFormatting>
  <conditionalFormatting sqref="E18">
    <cfRule type="cellIs" dxfId="95" priority="87" stopIfTrue="1" operator="equal">
      <formula>"Bye"</formula>
    </cfRule>
    <cfRule type="expression" dxfId="94" priority="88" stopIfTrue="1">
      <formula>AND($D18&lt;9,$C18&gt;0)</formula>
    </cfRule>
  </conditionalFormatting>
  <conditionalFormatting sqref="G18">
    <cfRule type="expression" dxfId="93" priority="86" stopIfTrue="1">
      <formula>AND($D18&lt;9,$C18&gt;0)</formula>
    </cfRule>
  </conditionalFormatting>
  <conditionalFormatting sqref="H20 F20">
    <cfRule type="expression" dxfId="92" priority="85" stopIfTrue="1">
      <formula>AND($D20&lt;9,$C20&gt;0)</formula>
    </cfRule>
  </conditionalFormatting>
  <conditionalFormatting sqref="E20">
    <cfRule type="cellIs" dxfId="91" priority="83" stopIfTrue="1" operator="equal">
      <formula>"Bye"</formula>
    </cfRule>
    <cfRule type="expression" dxfId="90" priority="84" stopIfTrue="1">
      <formula>AND($D20&lt;9,$C20&gt;0)</formula>
    </cfRule>
  </conditionalFormatting>
  <conditionalFormatting sqref="G20">
    <cfRule type="expression" dxfId="89" priority="82" stopIfTrue="1">
      <formula>AND($D20&lt;9,$C20&gt;0)</formula>
    </cfRule>
  </conditionalFormatting>
  <conditionalFormatting sqref="E22">
    <cfRule type="cellIs" dxfId="88" priority="80" stopIfTrue="1" operator="equal">
      <formula>"Bye"</formula>
    </cfRule>
    <cfRule type="expression" dxfId="87" priority="81" stopIfTrue="1">
      <formula>AND($D22&lt;9,$C22&gt;0)</formula>
    </cfRule>
  </conditionalFormatting>
  <conditionalFormatting sqref="G22">
    <cfRule type="expression" dxfId="86" priority="79" stopIfTrue="1">
      <formula>AND($D22&lt;9,$C22&gt;0)</formula>
    </cfRule>
  </conditionalFormatting>
  <conditionalFormatting sqref="E24">
    <cfRule type="cellIs" dxfId="85" priority="77" stopIfTrue="1" operator="equal">
      <formula>"Bye"</formula>
    </cfRule>
    <cfRule type="expression" dxfId="84" priority="78" stopIfTrue="1">
      <formula>AND($D24&lt;9,$C24&gt;0)</formula>
    </cfRule>
  </conditionalFormatting>
  <conditionalFormatting sqref="G24">
    <cfRule type="expression" dxfId="83" priority="76" stopIfTrue="1">
      <formula>AND($D24&lt;9,$C24&gt;0)</formula>
    </cfRule>
  </conditionalFormatting>
  <conditionalFormatting sqref="E26">
    <cfRule type="cellIs" dxfId="82" priority="74" stopIfTrue="1" operator="equal">
      <formula>"Bye"</formula>
    </cfRule>
    <cfRule type="expression" dxfId="81" priority="75" stopIfTrue="1">
      <formula>AND($D26&lt;9,$C26&gt;0)</formula>
    </cfRule>
  </conditionalFormatting>
  <conditionalFormatting sqref="G26">
    <cfRule type="expression" dxfId="80" priority="73" stopIfTrue="1">
      <formula>AND($D26&lt;9,$C26&gt;0)</formula>
    </cfRule>
  </conditionalFormatting>
  <conditionalFormatting sqref="E28">
    <cfRule type="cellIs" dxfId="79" priority="71" stopIfTrue="1" operator="equal">
      <formula>"Bye"</formula>
    </cfRule>
    <cfRule type="expression" dxfId="78" priority="72" stopIfTrue="1">
      <formula>AND($D28&lt;9,$C28&gt;0)</formula>
    </cfRule>
  </conditionalFormatting>
  <conditionalFormatting sqref="G28">
    <cfRule type="expression" dxfId="77" priority="70" stopIfTrue="1">
      <formula>AND($D28&lt;9,$C28&gt;0)</formula>
    </cfRule>
  </conditionalFormatting>
  <conditionalFormatting sqref="E30">
    <cfRule type="cellIs" dxfId="76" priority="68" stopIfTrue="1" operator="equal">
      <formula>"Bye"</formula>
    </cfRule>
    <cfRule type="expression" dxfId="75" priority="69" stopIfTrue="1">
      <formula>AND($D30&lt;9,$C30&gt;0)</formula>
    </cfRule>
  </conditionalFormatting>
  <conditionalFormatting sqref="G30">
    <cfRule type="expression" dxfId="74" priority="67" stopIfTrue="1">
      <formula>AND($D30&lt;9,$C30&gt;0)</formula>
    </cfRule>
  </conditionalFormatting>
  <conditionalFormatting sqref="E32">
    <cfRule type="cellIs" dxfId="73" priority="65" stopIfTrue="1" operator="equal">
      <formula>"Bye"</formula>
    </cfRule>
    <cfRule type="expression" dxfId="72" priority="66" stopIfTrue="1">
      <formula>AND($D32&lt;9,$C32&gt;0)</formula>
    </cfRule>
  </conditionalFormatting>
  <conditionalFormatting sqref="G32">
    <cfRule type="expression" dxfId="71" priority="64" stopIfTrue="1">
      <formula>AND($D32&lt;9,$C32&gt;0)</formula>
    </cfRule>
  </conditionalFormatting>
  <conditionalFormatting sqref="E34">
    <cfRule type="cellIs" dxfId="70" priority="62" stopIfTrue="1" operator="equal">
      <formula>"Bye"</formula>
    </cfRule>
    <cfRule type="expression" dxfId="69" priority="63" stopIfTrue="1">
      <formula>AND($D34&lt;9,$C34&gt;0)</formula>
    </cfRule>
  </conditionalFormatting>
  <conditionalFormatting sqref="G34">
    <cfRule type="expression" dxfId="68" priority="61" stopIfTrue="1">
      <formula>AND($D34&lt;9,$C34&gt;0)</formula>
    </cfRule>
  </conditionalFormatting>
  <conditionalFormatting sqref="E36">
    <cfRule type="cellIs" dxfId="67" priority="59" stopIfTrue="1" operator="equal">
      <formula>"Bye"</formula>
    </cfRule>
    <cfRule type="expression" dxfId="66" priority="60" stopIfTrue="1">
      <formula>AND($D36&lt;9,$C36&gt;0)</formula>
    </cfRule>
  </conditionalFormatting>
  <conditionalFormatting sqref="G36">
    <cfRule type="expression" dxfId="65" priority="58" stopIfTrue="1">
      <formula>AND($D36&lt;9,$C36&gt;0)</formula>
    </cfRule>
  </conditionalFormatting>
  <conditionalFormatting sqref="E38">
    <cfRule type="cellIs" dxfId="64" priority="56" stopIfTrue="1" operator="equal">
      <formula>"Bye"</formula>
    </cfRule>
    <cfRule type="expression" dxfId="63" priority="57" stopIfTrue="1">
      <formula>AND($D38&lt;9,$C38&gt;0)</formula>
    </cfRule>
  </conditionalFormatting>
  <conditionalFormatting sqref="G38">
    <cfRule type="expression" dxfId="62" priority="55" stopIfTrue="1">
      <formula>AND($D38&lt;9,$C38&gt;0)</formula>
    </cfRule>
  </conditionalFormatting>
  <conditionalFormatting sqref="E40">
    <cfRule type="cellIs" dxfId="61" priority="53" stopIfTrue="1" operator="equal">
      <formula>"Bye"</formula>
    </cfRule>
    <cfRule type="expression" dxfId="60" priority="54" stopIfTrue="1">
      <formula>AND($D40&lt;9,$C40&gt;0)</formula>
    </cfRule>
  </conditionalFormatting>
  <conditionalFormatting sqref="G40">
    <cfRule type="expression" dxfId="59" priority="52" stopIfTrue="1">
      <formula>AND($D40&lt;9,$C40&gt;0)</formula>
    </cfRule>
  </conditionalFormatting>
  <conditionalFormatting sqref="E42">
    <cfRule type="cellIs" dxfId="58" priority="50" stopIfTrue="1" operator="equal">
      <formula>"Bye"</formula>
    </cfRule>
    <cfRule type="expression" dxfId="57" priority="51" stopIfTrue="1">
      <formula>AND($D42&lt;9,$C42&gt;0)</formula>
    </cfRule>
  </conditionalFormatting>
  <conditionalFormatting sqref="G42">
    <cfRule type="expression" dxfId="56" priority="49" stopIfTrue="1">
      <formula>AND($D42&lt;9,$C42&gt;0)</formula>
    </cfRule>
  </conditionalFormatting>
  <conditionalFormatting sqref="E44">
    <cfRule type="cellIs" dxfId="55" priority="47" stopIfTrue="1" operator="equal">
      <formula>"Bye"</formula>
    </cfRule>
    <cfRule type="expression" dxfId="54" priority="48" stopIfTrue="1">
      <formula>AND($D44&lt;9,$C44&gt;0)</formula>
    </cfRule>
  </conditionalFormatting>
  <conditionalFormatting sqref="G44">
    <cfRule type="expression" dxfId="53" priority="46" stopIfTrue="1">
      <formula>AND($D44&lt;9,$C44&gt;0)</formula>
    </cfRule>
  </conditionalFormatting>
  <conditionalFormatting sqref="E46">
    <cfRule type="cellIs" dxfId="52" priority="44" stopIfTrue="1" operator="equal">
      <formula>"Bye"</formula>
    </cfRule>
    <cfRule type="expression" dxfId="51" priority="45" stopIfTrue="1">
      <formula>AND($D46&lt;9,$C46&gt;0)</formula>
    </cfRule>
  </conditionalFormatting>
  <conditionalFormatting sqref="G46">
    <cfRule type="expression" dxfId="50" priority="43" stopIfTrue="1">
      <formula>AND($D46&lt;9,$C46&gt;0)</formula>
    </cfRule>
  </conditionalFormatting>
  <conditionalFormatting sqref="E48">
    <cfRule type="cellIs" dxfId="49" priority="41" stopIfTrue="1" operator="equal">
      <formula>"Bye"</formula>
    </cfRule>
    <cfRule type="expression" dxfId="48" priority="42" stopIfTrue="1">
      <formula>AND($D48&lt;9,$C48&gt;0)</formula>
    </cfRule>
  </conditionalFormatting>
  <conditionalFormatting sqref="G48">
    <cfRule type="expression" dxfId="47" priority="40" stopIfTrue="1">
      <formula>AND($D48&lt;9,$C48&gt;0)</formula>
    </cfRule>
  </conditionalFormatting>
  <conditionalFormatting sqref="E50">
    <cfRule type="cellIs" dxfId="46" priority="38" stopIfTrue="1" operator="equal">
      <formula>"Bye"</formula>
    </cfRule>
    <cfRule type="expression" dxfId="45" priority="39" stopIfTrue="1">
      <formula>AND($D50&lt;9,$C50&gt;0)</formula>
    </cfRule>
  </conditionalFormatting>
  <conditionalFormatting sqref="G50">
    <cfRule type="expression" dxfId="44" priority="37" stopIfTrue="1">
      <formula>AND($D50&lt;9,$C50&gt;0)</formula>
    </cfRule>
  </conditionalFormatting>
  <conditionalFormatting sqref="E52">
    <cfRule type="cellIs" dxfId="43" priority="35" stopIfTrue="1" operator="equal">
      <formula>"Bye"</formula>
    </cfRule>
    <cfRule type="expression" dxfId="42" priority="36" stopIfTrue="1">
      <formula>AND($D52&lt;9,$C52&gt;0)</formula>
    </cfRule>
  </conditionalFormatting>
  <conditionalFormatting sqref="G52">
    <cfRule type="expression" dxfId="41" priority="34" stopIfTrue="1">
      <formula>AND($D52&lt;9,$C52&gt;0)</formula>
    </cfRule>
  </conditionalFormatting>
  <conditionalFormatting sqref="E54">
    <cfRule type="cellIs" dxfId="40" priority="32" stopIfTrue="1" operator="equal">
      <formula>"Bye"</formula>
    </cfRule>
    <cfRule type="expression" dxfId="39" priority="33" stopIfTrue="1">
      <formula>AND($D54&lt;9,$C54&gt;0)</formula>
    </cfRule>
  </conditionalFormatting>
  <conditionalFormatting sqref="G54">
    <cfRule type="expression" dxfId="38" priority="31" stopIfTrue="1">
      <formula>AND($D54&lt;9,$C54&gt;0)</formula>
    </cfRule>
  </conditionalFormatting>
  <conditionalFormatting sqref="E56">
    <cfRule type="cellIs" dxfId="37" priority="29" stopIfTrue="1" operator="equal">
      <formula>"Bye"</formula>
    </cfRule>
    <cfRule type="expression" dxfId="36" priority="30" stopIfTrue="1">
      <formula>AND($D56&lt;9,$C56&gt;0)</formula>
    </cfRule>
  </conditionalFormatting>
  <conditionalFormatting sqref="G56">
    <cfRule type="expression" dxfId="35" priority="28" stopIfTrue="1">
      <formula>AND($D56&lt;9,$C56&gt;0)</formula>
    </cfRule>
  </conditionalFormatting>
  <conditionalFormatting sqref="E58">
    <cfRule type="cellIs" dxfId="34" priority="26" stopIfTrue="1" operator="equal">
      <formula>"Bye"</formula>
    </cfRule>
    <cfRule type="expression" dxfId="33" priority="27" stopIfTrue="1">
      <formula>AND($D58&lt;9,$C58&gt;0)</formula>
    </cfRule>
  </conditionalFormatting>
  <conditionalFormatting sqref="G58">
    <cfRule type="expression" dxfId="32" priority="25" stopIfTrue="1">
      <formula>AND($D58&lt;9,$C58&gt;0)</formula>
    </cfRule>
  </conditionalFormatting>
  <conditionalFormatting sqref="E60">
    <cfRule type="cellIs" dxfId="31" priority="23" stopIfTrue="1" operator="equal">
      <formula>"Bye"</formula>
    </cfRule>
    <cfRule type="expression" dxfId="30" priority="24" stopIfTrue="1">
      <formula>AND($D60&lt;9,$C60&gt;0)</formula>
    </cfRule>
  </conditionalFormatting>
  <conditionalFormatting sqref="G60">
    <cfRule type="expression" dxfId="29" priority="22" stopIfTrue="1">
      <formula>AND($D60&lt;9,$C60&gt;0)</formula>
    </cfRule>
  </conditionalFormatting>
  <conditionalFormatting sqref="E62">
    <cfRule type="cellIs" dxfId="28" priority="20" stopIfTrue="1" operator="equal">
      <formula>"Bye"</formula>
    </cfRule>
    <cfRule type="expression" dxfId="27" priority="21" stopIfTrue="1">
      <formula>AND($D62&lt;9,$C62&gt;0)</formula>
    </cfRule>
  </conditionalFormatting>
  <conditionalFormatting sqref="G62">
    <cfRule type="expression" dxfId="26" priority="19" stopIfTrue="1">
      <formula>AND($D62&lt;9,$C62&gt;0)</formula>
    </cfRule>
  </conditionalFormatting>
  <conditionalFormatting sqref="E64">
    <cfRule type="cellIs" dxfId="25" priority="17" stopIfTrue="1" operator="equal">
      <formula>"Bye"</formula>
    </cfRule>
    <cfRule type="expression" dxfId="24" priority="18" stopIfTrue="1">
      <formula>AND($D64&lt;9,$C64&gt;0)</formula>
    </cfRule>
  </conditionalFormatting>
  <conditionalFormatting sqref="G64">
    <cfRule type="expression" dxfId="23" priority="16" stopIfTrue="1">
      <formula>AND($D64&lt;9,$C64&gt;0)</formula>
    </cfRule>
  </conditionalFormatting>
  <conditionalFormatting sqref="E66">
    <cfRule type="cellIs" dxfId="22" priority="14" stopIfTrue="1" operator="equal">
      <formula>"Bye"</formula>
    </cfRule>
    <cfRule type="expression" dxfId="21" priority="15" stopIfTrue="1">
      <formula>AND($D66&lt;9,$C66&gt;0)</formula>
    </cfRule>
  </conditionalFormatting>
  <conditionalFormatting sqref="G66">
    <cfRule type="expression" dxfId="20" priority="13" stopIfTrue="1">
      <formula>AND($D66&lt;9,$C66&gt;0)</formula>
    </cfRule>
  </conditionalFormatting>
  <conditionalFormatting sqref="H68 F68">
    <cfRule type="expression" dxfId="19" priority="12" stopIfTrue="1">
      <formula>AND($D68&lt;9,$C68&gt;0)</formula>
    </cfRule>
  </conditionalFormatting>
  <conditionalFormatting sqref="E68">
    <cfRule type="cellIs" dxfId="18" priority="10" stopIfTrue="1" operator="equal">
      <formula>"Bye"</formula>
    </cfRule>
    <cfRule type="expression" dxfId="17" priority="11" stopIfTrue="1">
      <formula>AND($D68&lt;9,$C68&gt;0)</formula>
    </cfRule>
  </conditionalFormatting>
  <conditionalFormatting sqref="G68">
    <cfRule type="expression" dxfId="16" priority="9" stopIfTrue="1">
      <formula>AND($D68&lt;9,$C68&gt;0)</formula>
    </cfRule>
  </conditionalFormatting>
  <conditionalFormatting sqref="E70">
    <cfRule type="cellIs" dxfId="15" priority="7" stopIfTrue="1" operator="equal">
      <formula>"Bye"</formula>
    </cfRule>
    <cfRule type="expression" dxfId="14" priority="8" stopIfTrue="1">
      <formula>AND($D70&lt;9,$C70&gt;0)</formula>
    </cfRule>
  </conditionalFormatting>
  <conditionalFormatting sqref="G70">
    <cfRule type="expression" dxfId="13" priority="6" stopIfTrue="1">
      <formula>AND($D70&lt;9,$C70&gt;0)</formula>
    </cfRule>
  </conditionalFormatting>
  <conditionalFormatting sqref="E72">
    <cfRule type="cellIs" dxfId="12" priority="4" stopIfTrue="1" operator="equal">
      <formula>"Bye"</formula>
    </cfRule>
    <cfRule type="expression" dxfId="11" priority="5" stopIfTrue="1">
      <formula>AND($D72&lt;9,$C72&gt;0)</formula>
    </cfRule>
  </conditionalFormatting>
  <conditionalFormatting sqref="G72">
    <cfRule type="expression" dxfId="10" priority="3" stopIfTrue="1">
      <formula>AND($D72&lt;9,$C72&gt;0)</formula>
    </cfRule>
  </conditionalFormatting>
  <conditionalFormatting sqref="J11">
    <cfRule type="cellIs" dxfId="9" priority="1" stopIfTrue="1" operator="equal">
      <formula>"Bye"</formula>
    </cfRule>
    <cfRule type="expression" dxfId="8" priority="2" stopIfTrue="1">
      <formula>AND($D11&lt;9,$C11&gt;0)</formula>
    </cfRule>
  </conditionalFormatting>
  <printOptions horizontalCentered="1"/>
  <pageMargins left="0.35433070866141736" right="0.35433070866141736" top="0.39370078740157483" bottom="0.39370078740157483" header="0" footer="0"/>
  <pageSetup paperSize="9" scale="95"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0FAB-D414-014D-986B-C73CC4447893}">
  <sheetPr>
    <tabColor rgb="FF92D050"/>
  </sheetPr>
  <dimension ref="A2:G51"/>
  <sheetViews>
    <sheetView showRuler="0" zoomScale="87" workbookViewId="0">
      <selection activeCell="G26" sqref="G26"/>
    </sheetView>
  </sheetViews>
  <sheetFormatPr baseColWidth="10" defaultRowHeight="15" x14ac:dyDescent="0.2"/>
  <cols>
    <col min="1" max="1" width="5" style="111" bestFit="1" customWidth="1"/>
    <col min="2" max="3" width="21" style="111" customWidth="1"/>
    <col min="4" max="4" width="13" style="112" customWidth="1"/>
    <col min="5" max="5" width="12.6640625" style="112" customWidth="1"/>
    <col min="6" max="16384" width="10.83203125" style="111"/>
  </cols>
  <sheetData>
    <row r="2" spans="1:7" ht="16" thickBot="1" x14ac:dyDescent="0.25"/>
    <row r="3" spans="1:7" ht="20" customHeight="1" thickBot="1" x14ac:dyDescent="0.25">
      <c r="A3" s="152" t="s">
        <v>21</v>
      </c>
      <c r="B3" s="153"/>
      <c r="C3" s="153"/>
      <c r="D3" s="153"/>
      <c r="E3" s="153"/>
      <c r="F3" s="154"/>
    </row>
    <row r="4" spans="1:7" ht="20" customHeight="1" thickBot="1" x14ac:dyDescent="0.25">
      <c r="A4" s="113" t="s">
        <v>22</v>
      </c>
      <c r="B4" s="114" t="s">
        <v>5</v>
      </c>
      <c r="C4" s="115" t="s">
        <v>6</v>
      </c>
      <c r="D4" s="115" t="s">
        <v>1</v>
      </c>
      <c r="E4" s="116" t="s">
        <v>23</v>
      </c>
      <c r="F4" s="117" t="s">
        <v>24</v>
      </c>
    </row>
    <row r="5" spans="1:7" ht="20" customHeight="1" x14ac:dyDescent="0.2">
      <c r="A5" s="118">
        <v>1</v>
      </c>
      <c r="B5" s="119" t="s">
        <v>25</v>
      </c>
      <c r="C5" s="119" t="s">
        <v>26</v>
      </c>
      <c r="D5" s="120" t="s">
        <v>14</v>
      </c>
      <c r="E5" s="121">
        <v>2</v>
      </c>
      <c r="F5" s="122">
        <v>500</v>
      </c>
      <c r="G5" s="111">
        <v>1</v>
      </c>
    </row>
    <row r="6" spans="1:7" ht="20" customHeight="1" x14ac:dyDescent="0.2">
      <c r="A6" s="118">
        <v>2</v>
      </c>
      <c r="B6" s="119" t="s">
        <v>84</v>
      </c>
      <c r="C6" s="119" t="s">
        <v>29</v>
      </c>
      <c r="D6" s="120" t="s">
        <v>69</v>
      </c>
      <c r="E6" s="121">
        <v>7</v>
      </c>
      <c r="F6" s="155">
        <v>500</v>
      </c>
      <c r="G6" s="111">
        <v>2</v>
      </c>
    </row>
    <row r="7" spans="1:7" ht="20" customHeight="1" x14ac:dyDescent="0.2">
      <c r="A7" s="118">
        <v>3</v>
      </c>
      <c r="B7" s="123" t="s">
        <v>13</v>
      </c>
      <c r="C7" s="123" t="s">
        <v>27</v>
      </c>
      <c r="D7" s="124" t="s">
        <v>11</v>
      </c>
      <c r="E7" s="121">
        <v>8</v>
      </c>
      <c r="F7" s="125">
        <v>500</v>
      </c>
      <c r="G7" s="111">
        <v>4</v>
      </c>
    </row>
    <row r="8" spans="1:7" ht="20" customHeight="1" x14ac:dyDescent="0.2">
      <c r="A8" s="118">
        <v>4</v>
      </c>
      <c r="B8" s="126" t="s">
        <v>28</v>
      </c>
      <c r="C8" s="126" t="s">
        <v>29</v>
      </c>
      <c r="D8" s="127" t="s">
        <v>11</v>
      </c>
      <c r="E8" s="121">
        <v>8</v>
      </c>
      <c r="F8" s="125">
        <v>500</v>
      </c>
      <c r="G8" s="111">
        <v>3</v>
      </c>
    </row>
    <row r="9" spans="1:7" ht="20" customHeight="1" x14ac:dyDescent="0.2">
      <c r="A9" s="118">
        <v>5</v>
      </c>
      <c r="B9" s="119" t="s">
        <v>30</v>
      </c>
      <c r="C9" s="119" t="s">
        <v>31</v>
      </c>
      <c r="D9" s="120" t="s">
        <v>10</v>
      </c>
      <c r="E9" s="121">
        <v>11</v>
      </c>
      <c r="F9" s="125">
        <v>500</v>
      </c>
      <c r="G9" s="111">
        <v>7</v>
      </c>
    </row>
    <row r="10" spans="1:7" ht="20" customHeight="1" x14ac:dyDescent="0.2">
      <c r="A10" s="118">
        <v>6</v>
      </c>
      <c r="B10" s="128" t="s">
        <v>32</v>
      </c>
      <c r="C10" s="128" t="s">
        <v>33</v>
      </c>
      <c r="D10" s="129" t="s">
        <v>34</v>
      </c>
      <c r="E10" s="121">
        <v>12</v>
      </c>
      <c r="F10" s="125">
        <v>500</v>
      </c>
      <c r="G10" s="111">
        <v>6</v>
      </c>
    </row>
    <row r="11" spans="1:7" ht="20" customHeight="1" x14ac:dyDescent="0.2">
      <c r="A11" s="118">
        <v>7</v>
      </c>
      <c r="B11" s="130" t="s">
        <v>35</v>
      </c>
      <c r="C11" s="130" t="s">
        <v>36</v>
      </c>
      <c r="D11" s="131" t="s">
        <v>11</v>
      </c>
      <c r="E11" s="121">
        <v>12</v>
      </c>
      <c r="F11" s="125">
        <v>500</v>
      </c>
      <c r="G11" s="111">
        <v>8</v>
      </c>
    </row>
    <row r="12" spans="1:7" ht="20" customHeight="1" x14ac:dyDescent="0.2">
      <c r="A12" s="118">
        <v>8</v>
      </c>
      <c r="B12" s="128" t="s">
        <v>37</v>
      </c>
      <c r="C12" s="128" t="s">
        <v>38</v>
      </c>
      <c r="D12" s="129" t="s">
        <v>39</v>
      </c>
      <c r="E12" s="121">
        <v>17</v>
      </c>
      <c r="F12" s="125">
        <v>500</v>
      </c>
      <c r="G12" s="111">
        <v>5</v>
      </c>
    </row>
    <row r="13" spans="1:7" ht="20" customHeight="1" x14ac:dyDescent="0.2">
      <c r="A13" s="118">
        <v>9</v>
      </c>
      <c r="B13" s="119" t="s">
        <v>40</v>
      </c>
      <c r="C13" s="119" t="s">
        <v>41</v>
      </c>
      <c r="D13" s="120" t="s">
        <v>39</v>
      </c>
      <c r="E13" s="121">
        <v>17</v>
      </c>
      <c r="F13" s="125">
        <v>500</v>
      </c>
      <c r="G13" s="111">
        <v>11</v>
      </c>
    </row>
    <row r="14" spans="1:7" ht="20" customHeight="1" x14ac:dyDescent="0.2">
      <c r="A14" s="118">
        <v>10</v>
      </c>
      <c r="B14" s="119" t="s">
        <v>42</v>
      </c>
      <c r="C14" s="119" t="s">
        <v>43</v>
      </c>
      <c r="D14" s="120" t="s">
        <v>34</v>
      </c>
      <c r="E14" s="121">
        <v>17</v>
      </c>
      <c r="F14" s="125">
        <v>500</v>
      </c>
      <c r="G14" s="111">
        <v>13</v>
      </c>
    </row>
    <row r="15" spans="1:7" ht="20" customHeight="1" x14ac:dyDescent="0.2">
      <c r="A15" s="118">
        <v>11</v>
      </c>
      <c r="B15" s="132" t="s">
        <v>44</v>
      </c>
      <c r="C15" s="126" t="s">
        <v>45</v>
      </c>
      <c r="D15" s="127" t="s">
        <v>11</v>
      </c>
      <c r="E15" s="121" t="s">
        <v>46</v>
      </c>
      <c r="F15" s="125">
        <v>500</v>
      </c>
      <c r="G15" s="111">
        <v>17</v>
      </c>
    </row>
    <row r="16" spans="1:7" ht="20" customHeight="1" x14ac:dyDescent="0.2">
      <c r="A16" s="118">
        <v>12</v>
      </c>
      <c r="B16" s="126" t="s">
        <v>47</v>
      </c>
      <c r="C16" s="126" t="s">
        <v>48</v>
      </c>
      <c r="D16" s="127" t="s">
        <v>11</v>
      </c>
      <c r="E16" s="121" t="s">
        <v>49</v>
      </c>
      <c r="F16" s="125">
        <v>500</v>
      </c>
      <c r="G16" s="111">
        <v>15</v>
      </c>
    </row>
    <row r="17" spans="1:7" ht="20" customHeight="1" x14ac:dyDescent="0.2">
      <c r="A17" s="118">
        <v>13</v>
      </c>
      <c r="B17" s="119" t="s">
        <v>50</v>
      </c>
      <c r="C17" s="119" t="s">
        <v>51</v>
      </c>
      <c r="D17" s="120" t="s">
        <v>11</v>
      </c>
      <c r="E17" s="121" t="s">
        <v>49</v>
      </c>
      <c r="F17" s="125">
        <v>500</v>
      </c>
      <c r="G17" s="111">
        <v>19</v>
      </c>
    </row>
    <row r="18" spans="1:7" ht="20" customHeight="1" x14ac:dyDescent="0.2">
      <c r="A18" s="118">
        <v>14</v>
      </c>
      <c r="B18" s="126" t="s">
        <v>52</v>
      </c>
      <c r="C18" s="126" t="s">
        <v>53</v>
      </c>
      <c r="D18" s="127" t="s">
        <v>11</v>
      </c>
      <c r="E18" s="121" t="s">
        <v>49</v>
      </c>
      <c r="F18" s="125">
        <v>500</v>
      </c>
      <c r="G18" s="111">
        <v>12</v>
      </c>
    </row>
    <row r="19" spans="1:7" ht="20" customHeight="1" x14ac:dyDescent="0.2">
      <c r="A19" s="118">
        <v>15</v>
      </c>
      <c r="B19" s="123" t="s">
        <v>52</v>
      </c>
      <c r="C19" s="123" t="s">
        <v>54</v>
      </c>
      <c r="D19" s="124" t="s">
        <v>11</v>
      </c>
      <c r="E19" s="121" t="s">
        <v>49</v>
      </c>
      <c r="F19" s="125">
        <v>500</v>
      </c>
      <c r="G19" s="111">
        <v>9</v>
      </c>
    </row>
    <row r="20" spans="1:7" ht="20" customHeight="1" x14ac:dyDescent="0.2">
      <c r="A20" s="118">
        <v>16</v>
      </c>
      <c r="B20" s="119" t="s">
        <v>55</v>
      </c>
      <c r="C20" s="119" t="s">
        <v>56</v>
      </c>
      <c r="D20" s="120" t="s">
        <v>14</v>
      </c>
      <c r="E20" s="121" t="s">
        <v>49</v>
      </c>
      <c r="F20" s="125">
        <v>500</v>
      </c>
      <c r="G20" s="111">
        <v>10</v>
      </c>
    </row>
    <row r="21" spans="1:7" ht="20" customHeight="1" x14ac:dyDescent="0.2">
      <c r="A21" s="118">
        <v>17</v>
      </c>
      <c r="B21" s="119" t="s">
        <v>57</v>
      </c>
      <c r="C21" s="119" t="s">
        <v>58</v>
      </c>
      <c r="D21" s="120" t="s">
        <v>39</v>
      </c>
      <c r="E21" s="121" t="s">
        <v>49</v>
      </c>
      <c r="F21" s="125">
        <v>500</v>
      </c>
      <c r="G21" s="111">
        <v>18</v>
      </c>
    </row>
    <row r="22" spans="1:7" ht="20" customHeight="1" x14ac:dyDescent="0.2">
      <c r="A22" s="118">
        <v>18</v>
      </c>
      <c r="B22" s="119" t="s">
        <v>59</v>
      </c>
      <c r="C22" s="119" t="s">
        <v>53</v>
      </c>
      <c r="D22" s="120" t="s">
        <v>39</v>
      </c>
      <c r="E22" s="121" t="s">
        <v>49</v>
      </c>
      <c r="F22" s="125">
        <v>500</v>
      </c>
      <c r="G22" s="111">
        <v>20</v>
      </c>
    </row>
    <row r="23" spans="1:7" ht="20" customHeight="1" x14ac:dyDescent="0.2">
      <c r="A23" s="118">
        <v>19</v>
      </c>
      <c r="B23" s="119" t="s">
        <v>60</v>
      </c>
      <c r="C23" s="119" t="s">
        <v>61</v>
      </c>
      <c r="D23" s="120" t="s">
        <v>34</v>
      </c>
      <c r="E23" s="121" t="s">
        <v>49</v>
      </c>
      <c r="F23" s="125">
        <v>500</v>
      </c>
      <c r="G23" s="111">
        <v>14</v>
      </c>
    </row>
    <row r="24" spans="1:7" ht="20" customHeight="1" x14ac:dyDescent="0.2">
      <c r="A24" s="118">
        <v>20</v>
      </c>
      <c r="B24" s="119" t="s">
        <v>101</v>
      </c>
      <c r="C24" s="119" t="s">
        <v>62</v>
      </c>
      <c r="D24" s="120" t="s">
        <v>63</v>
      </c>
      <c r="E24" s="121" t="s">
        <v>49</v>
      </c>
      <c r="F24" s="125">
        <v>500</v>
      </c>
      <c r="G24" s="111">
        <v>16</v>
      </c>
    </row>
    <row r="25" spans="1:7" ht="20" customHeight="1" x14ac:dyDescent="0.2">
      <c r="A25" s="118">
        <v>21</v>
      </c>
      <c r="B25" s="119" t="s">
        <v>101</v>
      </c>
      <c r="C25" s="119" t="s">
        <v>64</v>
      </c>
      <c r="D25" s="120" t="s">
        <v>63</v>
      </c>
      <c r="E25" s="121" t="s">
        <v>49</v>
      </c>
      <c r="F25" s="125">
        <v>500</v>
      </c>
      <c r="G25" s="111">
        <v>21</v>
      </c>
    </row>
    <row r="26" spans="1:7" ht="20" customHeight="1" thickBot="1" x14ac:dyDescent="0.25">
      <c r="A26" s="146">
        <v>22</v>
      </c>
      <c r="B26" s="148" t="s">
        <v>15</v>
      </c>
      <c r="C26" s="126"/>
      <c r="D26" s="127"/>
      <c r="E26" s="147"/>
      <c r="F26" s="145"/>
    </row>
    <row r="27" spans="1:7" ht="16" thickBot="1" x14ac:dyDescent="0.25">
      <c r="F27" s="133">
        <f>SUM(F5:F26)</f>
        <v>10500</v>
      </c>
    </row>
    <row r="30" spans="1:7" ht="16" thickBot="1" x14ac:dyDescent="0.25"/>
    <row r="31" spans="1:7" ht="17" thickBot="1" x14ac:dyDescent="0.25">
      <c r="A31" s="152" t="s">
        <v>65</v>
      </c>
      <c r="B31" s="153"/>
      <c r="C31" s="153"/>
      <c r="D31" s="153"/>
      <c r="E31" s="153"/>
      <c r="F31" s="154"/>
    </row>
    <row r="32" spans="1:7" ht="17" thickBot="1" x14ac:dyDescent="0.25">
      <c r="A32" s="134" t="s">
        <v>22</v>
      </c>
      <c r="B32" s="135" t="s">
        <v>5</v>
      </c>
      <c r="C32" s="135" t="s">
        <v>6</v>
      </c>
      <c r="D32" s="135" t="s">
        <v>1</v>
      </c>
      <c r="E32" s="136" t="s">
        <v>23</v>
      </c>
      <c r="F32" s="117" t="s">
        <v>66</v>
      </c>
    </row>
    <row r="33" spans="1:7" ht="21" customHeight="1" x14ac:dyDescent="0.2">
      <c r="A33" s="137">
        <v>1</v>
      </c>
      <c r="B33" s="138" t="s">
        <v>67</v>
      </c>
      <c r="C33" s="138" t="s">
        <v>68</v>
      </c>
      <c r="D33" s="139" t="s">
        <v>69</v>
      </c>
      <c r="E33" s="140">
        <v>1</v>
      </c>
      <c r="F33" s="122">
        <v>500</v>
      </c>
      <c r="G33" s="111">
        <v>1</v>
      </c>
    </row>
    <row r="34" spans="1:7" ht="21" customHeight="1" x14ac:dyDescent="0.2">
      <c r="A34" s="141">
        <v>2</v>
      </c>
      <c r="B34" s="119" t="s">
        <v>16</v>
      </c>
      <c r="C34" s="119" t="s">
        <v>70</v>
      </c>
      <c r="D34" s="120" t="s">
        <v>34</v>
      </c>
      <c r="E34" s="121">
        <v>2</v>
      </c>
      <c r="F34" s="125">
        <v>500</v>
      </c>
      <c r="G34" s="111">
        <v>2</v>
      </c>
    </row>
    <row r="35" spans="1:7" ht="21" customHeight="1" x14ac:dyDescent="0.2">
      <c r="A35" s="141">
        <v>3</v>
      </c>
      <c r="B35" s="119" t="s">
        <v>71</v>
      </c>
      <c r="C35" s="119" t="s">
        <v>72</v>
      </c>
      <c r="D35" s="120" t="s">
        <v>10</v>
      </c>
      <c r="E35" s="121">
        <v>4</v>
      </c>
      <c r="F35" s="125">
        <v>500</v>
      </c>
      <c r="G35" s="111">
        <v>4</v>
      </c>
    </row>
    <row r="36" spans="1:7" ht="21" customHeight="1" x14ac:dyDescent="0.2">
      <c r="A36" s="141">
        <v>4</v>
      </c>
      <c r="B36" s="142" t="s">
        <v>73</v>
      </c>
      <c r="C36" s="119" t="s">
        <v>74</v>
      </c>
      <c r="D36" s="120" t="s">
        <v>10</v>
      </c>
      <c r="E36" s="121">
        <v>6</v>
      </c>
      <c r="F36" s="125">
        <v>500</v>
      </c>
      <c r="G36" s="111">
        <v>3</v>
      </c>
    </row>
    <row r="37" spans="1:7" ht="21" customHeight="1" x14ac:dyDescent="0.2">
      <c r="A37" s="141">
        <v>5</v>
      </c>
      <c r="B37" s="119" t="s">
        <v>75</v>
      </c>
      <c r="C37" s="119" t="s">
        <v>76</v>
      </c>
      <c r="D37" s="143" t="s">
        <v>77</v>
      </c>
      <c r="E37" s="121">
        <v>7</v>
      </c>
      <c r="F37" s="125">
        <v>500</v>
      </c>
      <c r="G37" s="111">
        <v>5</v>
      </c>
    </row>
    <row r="38" spans="1:7" ht="21" customHeight="1" x14ac:dyDescent="0.2">
      <c r="A38" s="141">
        <v>6</v>
      </c>
      <c r="B38" s="119" t="s">
        <v>78</v>
      </c>
      <c r="C38" s="119" t="s">
        <v>79</v>
      </c>
      <c r="D38" s="120" t="s">
        <v>77</v>
      </c>
      <c r="E38" s="121">
        <v>8</v>
      </c>
      <c r="F38" s="125">
        <v>500</v>
      </c>
      <c r="G38" s="111">
        <v>8</v>
      </c>
    </row>
    <row r="39" spans="1:7" ht="21" customHeight="1" x14ac:dyDescent="0.2">
      <c r="A39" s="141">
        <v>7</v>
      </c>
      <c r="B39" s="119" t="s">
        <v>80</v>
      </c>
      <c r="C39" s="119" t="s">
        <v>12</v>
      </c>
      <c r="D39" s="120" t="s">
        <v>39</v>
      </c>
      <c r="E39" s="121">
        <v>11</v>
      </c>
      <c r="F39" s="125">
        <v>500</v>
      </c>
      <c r="G39" s="111">
        <v>6</v>
      </c>
    </row>
    <row r="40" spans="1:7" ht="21" customHeight="1" x14ac:dyDescent="0.2">
      <c r="A40" s="141">
        <v>8</v>
      </c>
      <c r="B40" s="119" t="s">
        <v>81</v>
      </c>
      <c r="C40" s="119" t="s">
        <v>82</v>
      </c>
      <c r="D40" s="120" t="s">
        <v>77</v>
      </c>
      <c r="E40" s="121">
        <v>14</v>
      </c>
      <c r="F40" s="125">
        <v>500</v>
      </c>
      <c r="G40" s="111">
        <v>7</v>
      </c>
    </row>
    <row r="41" spans="1:7" ht="21" customHeight="1" x14ac:dyDescent="0.2">
      <c r="A41" s="141">
        <v>9</v>
      </c>
      <c r="B41" s="119" t="s">
        <v>83</v>
      </c>
      <c r="C41" s="119" t="s">
        <v>70</v>
      </c>
      <c r="D41" s="120" t="s">
        <v>77</v>
      </c>
      <c r="E41" s="121">
        <v>15</v>
      </c>
      <c r="F41" s="125">
        <v>500</v>
      </c>
      <c r="G41" s="111">
        <v>15</v>
      </c>
    </row>
    <row r="42" spans="1:7" ht="21" customHeight="1" x14ac:dyDescent="0.2">
      <c r="A42" s="141">
        <v>10</v>
      </c>
      <c r="B42" s="119" t="s">
        <v>84</v>
      </c>
      <c r="C42" s="119" t="s">
        <v>85</v>
      </c>
      <c r="D42" s="120" t="s">
        <v>69</v>
      </c>
      <c r="E42" s="121" t="s">
        <v>49</v>
      </c>
      <c r="F42" s="125">
        <v>500</v>
      </c>
      <c r="G42" s="111">
        <v>13</v>
      </c>
    </row>
    <row r="43" spans="1:7" ht="21" customHeight="1" x14ac:dyDescent="0.2">
      <c r="A43" s="141">
        <v>11</v>
      </c>
      <c r="B43" s="126" t="s">
        <v>86</v>
      </c>
      <c r="C43" s="126" t="s">
        <v>87</v>
      </c>
      <c r="D43" s="127" t="s">
        <v>11</v>
      </c>
      <c r="E43" s="121" t="s">
        <v>49</v>
      </c>
      <c r="F43" s="125">
        <v>500</v>
      </c>
      <c r="G43" s="111">
        <v>9</v>
      </c>
    </row>
    <row r="44" spans="1:7" ht="21" customHeight="1" x14ac:dyDescent="0.2">
      <c r="A44" s="141">
        <v>12</v>
      </c>
      <c r="B44" s="126" t="s">
        <v>44</v>
      </c>
      <c r="C44" s="126" t="s">
        <v>88</v>
      </c>
      <c r="D44" s="127" t="s">
        <v>11</v>
      </c>
      <c r="E44" s="121" t="s">
        <v>49</v>
      </c>
      <c r="F44" s="125">
        <v>500</v>
      </c>
      <c r="G44" s="111">
        <v>11</v>
      </c>
    </row>
    <row r="45" spans="1:7" ht="21" customHeight="1" x14ac:dyDescent="0.2">
      <c r="A45" s="141">
        <v>13</v>
      </c>
      <c r="B45" s="119" t="s">
        <v>89</v>
      </c>
      <c r="C45" s="119" t="s">
        <v>90</v>
      </c>
      <c r="D45" s="120" t="s">
        <v>39</v>
      </c>
      <c r="E45" s="121" t="s">
        <v>49</v>
      </c>
      <c r="F45" s="125">
        <v>500</v>
      </c>
      <c r="G45" s="111">
        <v>17</v>
      </c>
    </row>
    <row r="46" spans="1:7" ht="21" customHeight="1" x14ac:dyDescent="0.2">
      <c r="A46" s="141">
        <v>14</v>
      </c>
      <c r="B46" s="119" t="s">
        <v>91</v>
      </c>
      <c r="C46" s="119" t="s">
        <v>87</v>
      </c>
      <c r="D46" s="120" t="s">
        <v>39</v>
      </c>
      <c r="E46" s="121" t="s">
        <v>49</v>
      </c>
      <c r="F46" s="125">
        <v>500</v>
      </c>
      <c r="G46" s="111">
        <v>10</v>
      </c>
    </row>
    <row r="47" spans="1:7" ht="21" customHeight="1" x14ac:dyDescent="0.2">
      <c r="A47" s="141">
        <v>15</v>
      </c>
      <c r="B47" s="119" t="s">
        <v>92</v>
      </c>
      <c r="C47" s="119" t="s">
        <v>93</v>
      </c>
      <c r="D47" s="120" t="s">
        <v>77</v>
      </c>
      <c r="E47" s="121" t="s">
        <v>49</v>
      </c>
      <c r="F47" s="125">
        <v>500</v>
      </c>
      <c r="G47" s="111">
        <v>16</v>
      </c>
    </row>
    <row r="48" spans="1:7" ht="21" customHeight="1" x14ac:dyDescent="0.2">
      <c r="A48" s="141">
        <v>16</v>
      </c>
      <c r="B48" s="119" t="s">
        <v>94</v>
      </c>
      <c r="C48" s="119" t="s">
        <v>12</v>
      </c>
      <c r="D48" s="120" t="s">
        <v>77</v>
      </c>
      <c r="E48" s="121" t="s">
        <v>49</v>
      </c>
      <c r="F48" s="125">
        <v>500</v>
      </c>
      <c r="G48" s="111">
        <v>14</v>
      </c>
    </row>
    <row r="49" spans="1:7" ht="21" customHeight="1" x14ac:dyDescent="0.2">
      <c r="A49" s="141">
        <v>17</v>
      </c>
      <c r="B49" s="119" t="s">
        <v>95</v>
      </c>
      <c r="C49" s="119" t="s">
        <v>96</v>
      </c>
      <c r="D49" s="120" t="s">
        <v>34</v>
      </c>
      <c r="E49" s="121" t="s">
        <v>49</v>
      </c>
      <c r="F49" s="125">
        <v>500</v>
      </c>
      <c r="G49" s="111">
        <v>12</v>
      </c>
    </row>
    <row r="50" spans="1:7" ht="21" customHeight="1" x14ac:dyDescent="0.2">
      <c r="A50" s="144">
        <v>18</v>
      </c>
      <c r="B50" s="148" t="s">
        <v>15</v>
      </c>
      <c r="C50" s="126"/>
      <c r="D50" s="127"/>
      <c r="E50" s="147"/>
      <c r="F50" s="149"/>
    </row>
    <row r="51" spans="1:7" ht="19" customHeight="1" x14ac:dyDescent="0.2">
      <c r="F51" s="150">
        <f>SUM(F33:F50)</f>
        <v>8500</v>
      </c>
    </row>
  </sheetData>
  <mergeCells count="2">
    <mergeCell ref="A3:F3"/>
    <mergeCell ref="A31:F31"/>
  </mergeCells>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U08 G</vt:lpstr>
      <vt:lpstr>U08 F</vt:lpstr>
      <vt:lpstr>U08</vt:lpstr>
      <vt:lpstr>'U08 F'!Zone_d_impression</vt:lpstr>
      <vt:lpstr>'U08 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2022-03-10T13:35:43Z</cp:lastPrinted>
  <dcterms:created xsi:type="dcterms:W3CDTF">2021-12-20T11:10:27Z</dcterms:created>
  <dcterms:modified xsi:type="dcterms:W3CDTF">2022-03-10T13:35:53Z</dcterms:modified>
</cp:coreProperties>
</file>