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4115" windowHeight="4170"/>
  </bookViews>
  <sheets>
    <sheet name="Girls - Consolation 03-32 (32)" sheetId="2" r:id="rId1"/>
    <sheet name="Boys - Consolation 03-32 (32)" sheetId="1" r:id="rId2"/>
  </sheets>
  <externalReferences>
    <externalReference r:id="rId3"/>
  </externalReferences>
  <definedNames>
    <definedName name="_Order1" hidden="1">255</definedName>
    <definedName name="A" localSheetId="1" hidden="1">{"'Sheet5'!$A$1:$F$68"}</definedName>
    <definedName name="A" localSheetId="0" hidden="1">{"'Sheet5'!$A$1:$F$68"}</definedName>
    <definedName name="A" hidden="1">{"'Sheet5'!$A$1:$F$68"}</definedName>
    <definedName name="aaaa" localSheetId="1" hidden="1">{"'Sheet5'!$A$1:$F$68"}</definedName>
    <definedName name="aaaa" localSheetId="0" hidden="1">{"'Sheet5'!$A$1:$F$68"}</definedName>
    <definedName name="aaaa" hidden="1">{"'Sheet5'!$A$1:$F$68"}</definedName>
    <definedName name="aaaaaa" localSheetId="1" hidden="1">{"'Sheet5'!$A$1:$F$68"}</definedName>
    <definedName name="aaaaaa" localSheetId="0" hidden="1">{"'Sheet5'!$A$1:$F$68"}</definedName>
    <definedName name="aaaaaa" hidden="1">{"'Sheet5'!$A$1:$F$68"}</definedName>
    <definedName name="aaaaaaaaaaaaaaa" localSheetId="1" hidden="1">{"'Sheet5'!$A$1:$F$68"}</definedName>
    <definedName name="aaaaaaaaaaaaaaa" localSheetId="0" hidden="1">{"'Sheet5'!$A$1:$F$68"}</definedName>
    <definedName name="aaaaaaaaaaaaaaa" hidden="1">{"'Sheet5'!$A$1:$F$68"}</definedName>
    <definedName name="AAAAAAAAAAAAAAAAA" localSheetId="1" hidden="1">{"'Sheet5'!$A$1:$F$68"}</definedName>
    <definedName name="AAAAAAAAAAAAAAAAA" localSheetId="0" hidden="1">{"'Sheet5'!$A$1:$F$68"}</definedName>
    <definedName name="AAAAAAAAAAAAAAAAA" hidden="1">{"'Sheet5'!$A$1:$F$68"}</definedName>
    <definedName name="bbbb" localSheetId="0" hidden="1">{"'Sheet5'!$A$1:$F$68"}</definedName>
    <definedName name="bbbb" hidden="1">{"'Sheet5'!$A$1:$F$68"}</definedName>
    <definedName name="Combo_MD" localSheetId="1" hidden="1">{"'Sheet5'!$A$1:$F$68"}</definedName>
    <definedName name="Combo_MD" localSheetId="0" hidden="1">{"'Sheet5'!$A$1:$F$68"}</definedName>
    <definedName name="Combo_MD" hidden="1">{"'Sheet5'!$A$1:$F$68"}</definedName>
    <definedName name="Combo_QD_32" localSheetId="1" hidden="1">{"'Sheet5'!$A$1:$F$68"}</definedName>
    <definedName name="Combo_QD_32" localSheetId="0" hidden="1">{"'Sheet5'!$A$1:$F$68"}</definedName>
    <definedName name="Combo_QD_32" hidden="1">{"'Sheet5'!$A$1:$F$68"}</definedName>
    <definedName name="Combo_Qual" localSheetId="1" hidden="1">{"'Sheet5'!$A$1:$F$68"}</definedName>
    <definedName name="Combo_Qual" localSheetId="0" hidden="1">{"'Sheet5'!$A$1:$F$68"}</definedName>
    <definedName name="Combo_Qual" hidden="1">{"'Sheet5'!$A$1:$F$68"}</definedName>
    <definedName name="Combo_Qual_128_8" localSheetId="1" hidden="1">{"'Sheet5'!$A$1:$F$68"}</definedName>
    <definedName name="Combo_Qual_128_8" localSheetId="0" hidden="1">{"'Sheet5'!$A$1:$F$68"}</definedName>
    <definedName name="Combo_Qual_128_8" hidden="1">{"'Sheet5'!$A$1:$F$68"}</definedName>
    <definedName name="Combo_Qual_64_8" localSheetId="1" hidden="1">{"'Sheet5'!$A$1:$F$68"}</definedName>
    <definedName name="Combo_Qual_64_8" localSheetId="0" hidden="1">{"'Sheet5'!$A$1:$F$68"}</definedName>
    <definedName name="Combo_Qual_64_8" hidden="1">{"'Sheet5'!$A$1:$F$68"}</definedName>
    <definedName name="Combo2" localSheetId="1" hidden="1">{"'Sheet5'!$A$1:$F$68"}</definedName>
    <definedName name="Combo2" localSheetId="0" hidden="1">{"'Sheet5'!$A$1:$F$68"}</definedName>
    <definedName name="Combo2" hidden="1">{"'Sheet5'!$A$1:$F$68"}</definedName>
    <definedName name="d" localSheetId="1" hidden="1">{"'Sheet5'!$A$1:$F$68"}</definedName>
    <definedName name="d" localSheetId="0" hidden="1">{"'Sheet5'!$A$1:$F$68"}</definedName>
    <definedName name="d" hidden="1">{"'Sheet5'!$A$1:$F$68"}</definedName>
    <definedName name="ddd" localSheetId="0" hidden="1">{"'Sheet5'!$A$1:$F$68"}</definedName>
    <definedName name="ddd" hidden="1">{"'Sheet5'!$A$1:$F$68"}</definedName>
    <definedName name="Draw1" localSheetId="1" hidden="1">{"'Sheet5'!$A$1:$F$68"}</definedName>
    <definedName name="Draw1" localSheetId="0" hidden="1">{"'Sheet5'!$A$1:$F$68"}</definedName>
    <definedName name="Draw1" hidden="1">{"'Sheet5'!$A$1:$F$68"}</definedName>
    <definedName name="Draw10" localSheetId="1" hidden="1">{"'Sheet5'!$A$1:$F$68"}</definedName>
    <definedName name="Draw10" localSheetId="0" hidden="1">{"'Sheet5'!$A$1:$F$68"}</definedName>
    <definedName name="Draw10" hidden="1">{"'Sheet5'!$A$1:$F$68"}</definedName>
    <definedName name="Draw11" localSheetId="1" hidden="1">{"'Sheet5'!$A$1:$F$68"}</definedName>
    <definedName name="Draw11" localSheetId="0" hidden="1">{"'Sheet5'!$A$1:$F$68"}</definedName>
    <definedName name="Draw11" hidden="1">{"'Sheet5'!$A$1:$F$68"}</definedName>
    <definedName name="Draw12" localSheetId="1" hidden="1">{"'Sheet5'!$A$1:$F$68"}</definedName>
    <definedName name="Draw12" localSheetId="0" hidden="1">{"'Sheet5'!$A$1:$F$68"}</definedName>
    <definedName name="Draw12" hidden="1">{"'Sheet5'!$A$1:$F$68"}</definedName>
    <definedName name="Draw13" localSheetId="1" hidden="1">{"'Sheet5'!$A$1:$F$68"}</definedName>
    <definedName name="Draw13" localSheetId="0" hidden="1">{"'Sheet5'!$A$1:$F$68"}</definedName>
    <definedName name="Draw13" hidden="1">{"'Sheet5'!$A$1:$F$68"}</definedName>
    <definedName name="Draw14" localSheetId="1" hidden="1">{"'Sheet5'!$A$1:$F$68"}</definedName>
    <definedName name="Draw14" localSheetId="0" hidden="1">{"'Sheet5'!$A$1:$F$68"}</definedName>
    <definedName name="Draw14" hidden="1">{"'Sheet5'!$A$1:$F$68"}</definedName>
    <definedName name="Draw15" localSheetId="1" hidden="1">{"'Sheet5'!$A$1:$F$68"}</definedName>
    <definedName name="Draw15" localSheetId="0" hidden="1">{"'Sheet5'!$A$1:$F$68"}</definedName>
    <definedName name="Draw15" hidden="1">{"'Sheet5'!$A$1:$F$68"}</definedName>
    <definedName name="Draw16" localSheetId="1" hidden="1">{"'Sheet5'!$A$1:$F$68"}</definedName>
    <definedName name="Draw16" localSheetId="0" hidden="1">{"'Sheet5'!$A$1:$F$68"}</definedName>
    <definedName name="Draw16" hidden="1">{"'Sheet5'!$A$1:$F$68"}</definedName>
    <definedName name="Draw17" localSheetId="1" hidden="1">{"'Sheet5'!$A$1:$F$68"}</definedName>
    <definedName name="Draw17" localSheetId="0" hidden="1">{"'Sheet5'!$A$1:$F$68"}</definedName>
    <definedName name="Draw17" hidden="1">{"'Sheet5'!$A$1:$F$68"}</definedName>
    <definedName name="Draw18" localSheetId="1" hidden="1">{"'Sheet5'!$A$1:$F$68"}</definedName>
    <definedName name="Draw18" localSheetId="0" hidden="1">{"'Sheet5'!$A$1:$F$68"}</definedName>
    <definedName name="Draw18" hidden="1">{"'Sheet5'!$A$1:$F$68"}</definedName>
    <definedName name="Draw2" localSheetId="1" hidden="1">{"'Sheet5'!$A$1:$F$68"}</definedName>
    <definedName name="Draw2" localSheetId="0" hidden="1">{"'Sheet5'!$A$1:$F$68"}</definedName>
    <definedName name="Draw2" hidden="1">{"'Sheet5'!$A$1:$F$68"}</definedName>
    <definedName name="Draw3" localSheetId="1" hidden="1">{"'Sheet5'!$A$1:$F$68"}</definedName>
    <definedName name="Draw3" localSheetId="0" hidden="1">{"'Sheet5'!$A$1:$F$68"}</definedName>
    <definedName name="Draw3" hidden="1">{"'Sheet5'!$A$1:$F$68"}</definedName>
    <definedName name="Draw4" localSheetId="1" hidden="1">{"'Sheet5'!$A$1:$F$68"}</definedName>
    <definedName name="Draw4" localSheetId="0" hidden="1">{"'Sheet5'!$A$1:$F$68"}</definedName>
    <definedName name="Draw4" hidden="1">{"'Sheet5'!$A$1:$F$68"}</definedName>
    <definedName name="Draw5" localSheetId="1" hidden="1">{"'Sheet5'!$A$1:$F$68"}</definedName>
    <definedName name="Draw5" localSheetId="0" hidden="1">{"'Sheet5'!$A$1:$F$68"}</definedName>
    <definedName name="Draw5" hidden="1">{"'Sheet5'!$A$1:$F$68"}</definedName>
    <definedName name="Draw6" localSheetId="1" hidden="1">{"'Sheet5'!$A$1:$F$68"}</definedName>
    <definedName name="Draw6" localSheetId="0" hidden="1">{"'Sheet5'!$A$1:$F$68"}</definedName>
    <definedName name="Draw6" hidden="1">{"'Sheet5'!$A$1:$F$68"}</definedName>
    <definedName name="Draw7" localSheetId="1" hidden="1">{"'Sheet5'!$A$1:$F$68"}</definedName>
    <definedName name="Draw7" localSheetId="0" hidden="1">{"'Sheet5'!$A$1:$F$68"}</definedName>
    <definedName name="Draw7" hidden="1">{"'Sheet5'!$A$1:$F$68"}</definedName>
    <definedName name="Draw8" localSheetId="1" hidden="1">{"'Sheet5'!$A$1:$F$68"}</definedName>
    <definedName name="Draw8" localSheetId="0" hidden="1">{"'Sheet5'!$A$1:$F$68"}</definedName>
    <definedName name="Draw8" hidden="1">{"'Sheet5'!$A$1:$F$68"}</definedName>
    <definedName name="Draw9" localSheetId="1" hidden="1">{"'Sheet5'!$A$1:$F$68"}</definedName>
    <definedName name="Draw9" localSheetId="0" hidden="1">{"'Sheet5'!$A$1:$F$68"}</definedName>
    <definedName name="Draw9" hidden="1">{"'Sheet5'!$A$1:$F$68"}</definedName>
    <definedName name="ef" localSheetId="1" hidden="1">{"'Sheet5'!$A$1:$F$68"}</definedName>
    <definedName name="ef" localSheetId="0" hidden="1">{"'Sheet5'!$A$1:$F$68"}</definedName>
    <definedName name="ef" hidden="1">{"'Sheet5'!$A$1:$F$68"}</definedName>
    <definedName name="eff" localSheetId="1" hidden="1">{"'Sheet5'!$A$1:$F$68"}</definedName>
    <definedName name="eff" localSheetId="0" hidden="1">{"'Sheet5'!$A$1:$F$68"}</definedName>
    <definedName name="eff" hidden="1">{"'Sheet5'!$A$1:$F$68"}</definedName>
    <definedName name="f" localSheetId="1" hidden="1">{"'Sheet5'!$A$1:$F$68"}</definedName>
    <definedName name="f" localSheetId="0" hidden="1">{"'Sheet5'!$A$1:$F$68"}</definedName>
    <definedName name="f" hidden="1">{"'Sheet5'!$A$1:$F$68"}</definedName>
    <definedName name="ff" localSheetId="1" hidden="1">{"'Sheet5'!$A$1:$F$68"}</definedName>
    <definedName name="ff" localSheetId="0" hidden="1">{"'Sheet5'!$A$1:$F$68"}</definedName>
    <definedName name="ff" hidden="1">{"'Sheet5'!$A$1:$F$68"}</definedName>
    <definedName name="fff" localSheetId="1" hidden="1">{"'Sheet5'!$A$1:$F$68"}</definedName>
    <definedName name="fff" localSheetId="0" hidden="1">{"'Sheet5'!$A$1:$F$68"}</definedName>
    <definedName name="fff" hidden="1">{"'Sheet5'!$A$1:$F$68"}</definedName>
    <definedName name="HTML_CodePage" hidden="1">1252</definedName>
    <definedName name="HTML_Control" localSheetId="1" hidden="1">{"'Sheet5'!$A$1:$F$68"}</definedName>
    <definedName name="HTML_Control" localSheetId="0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lfy" localSheetId="0" hidden="1">{"'Sheet5'!$A$1:$F$68"}</definedName>
    <definedName name="lfy" hidden="1">{"'Sheet5'!$A$1:$F$68"}</definedName>
    <definedName name="M" localSheetId="0" hidden="1">{"'Sheet5'!$A$1:$F$68"}</definedName>
    <definedName name="M" hidden="1">{"'Sheet5'!$A$1:$F$68"}</definedName>
    <definedName name="s" localSheetId="1" hidden="1">{"'Sheet5'!$A$1:$F$68"}</definedName>
    <definedName name="s" localSheetId="0" hidden="1">{"'Sheet5'!$A$1:$F$68"}</definedName>
    <definedName name="s" hidden="1">{"'Sheet5'!$A$1:$F$68"}</definedName>
    <definedName name="sqdfgsdfgqsdg" localSheetId="0" hidden="1">{"'Sheet5'!$A$1:$F$68"}</definedName>
    <definedName name="sqdfgsdfgqsdg" hidden="1">{"'Sheet5'!$A$1:$F$68"}</definedName>
    <definedName name="_xlnm.Print_Area" localSheetId="1">'Boys - Consolation 03-32 (32)'!$A$1:$AE$72</definedName>
    <definedName name="_xlnm.Print_Area" localSheetId="0">'Girls - Consolation 03-32 (32)'!$A$1:$AE$72</definedName>
  </definedNames>
  <calcPr calcId="125725" iterate="1" concurrentCalc="0"/>
</workbook>
</file>

<file path=xl/calcChain.xml><?xml version="1.0" encoding="utf-8"?>
<calcChain xmlns="http://schemas.openxmlformats.org/spreadsheetml/2006/main">
  <c r="N12" i="2"/>
  <c r="AB71"/>
  <c r="X71"/>
  <c r="AD69"/>
  <c r="V69"/>
  <c r="L69"/>
  <c r="K69"/>
  <c r="J69"/>
  <c r="N68"/>
  <c r="J67"/>
  <c r="H68"/>
  <c r="AB67"/>
  <c r="X67"/>
  <c r="L67"/>
  <c r="K67"/>
  <c r="P66"/>
  <c r="J65"/>
  <c r="H64"/>
  <c r="F66"/>
  <c r="L65"/>
  <c r="K65"/>
  <c r="AB64"/>
  <c r="X64"/>
  <c r="J63"/>
  <c r="N64"/>
  <c r="L63"/>
  <c r="K63"/>
  <c r="AD62"/>
  <c r="V62"/>
  <c r="R62"/>
  <c r="D62"/>
  <c r="L61"/>
  <c r="K61"/>
  <c r="J61"/>
  <c r="AB60"/>
  <c r="X60"/>
  <c r="N60"/>
  <c r="J59"/>
  <c r="H60"/>
  <c r="L59"/>
  <c r="K59"/>
  <c r="J55"/>
  <c r="N56"/>
  <c r="P58"/>
  <c r="J57"/>
  <c r="H56"/>
  <c r="F58"/>
  <c r="AB57"/>
  <c r="X57"/>
  <c r="L57"/>
  <c r="K57"/>
  <c r="AB53"/>
  <c r="AD55"/>
  <c r="X53"/>
  <c r="V55"/>
  <c r="L55"/>
  <c r="K55"/>
  <c r="T54"/>
  <c r="B54"/>
  <c r="L53"/>
  <c r="K53"/>
  <c r="J53"/>
  <c r="N52"/>
  <c r="J51"/>
  <c r="H52"/>
  <c r="Z51"/>
  <c r="L51"/>
  <c r="K51"/>
  <c r="AB50"/>
  <c r="X50"/>
  <c r="P50"/>
  <c r="J49"/>
  <c r="H48"/>
  <c r="F50"/>
  <c r="Z49"/>
  <c r="L49"/>
  <c r="K49"/>
  <c r="AD48"/>
  <c r="V48"/>
  <c r="J47"/>
  <c r="N48"/>
  <c r="Z47"/>
  <c r="L47"/>
  <c r="K47"/>
  <c r="AB46"/>
  <c r="X46"/>
  <c r="R46"/>
  <c r="D46"/>
  <c r="J39"/>
  <c r="H40"/>
  <c r="Z45"/>
  <c r="L45"/>
  <c r="K45"/>
  <c r="J45"/>
  <c r="AD44"/>
  <c r="V44"/>
  <c r="N44"/>
  <c r="J43"/>
  <c r="H44"/>
  <c r="J31"/>
  <c r="H32"/>
  <c r="Z43"/>
  <c r="L43"/>
  <c r="K43"/>
  <c r="AB42"/>
  <c r="X42"/>
  <c r="J41"/>
  <c r="N40"/>
  <c r="P42"/>
  <c r="F42"/>
  <c r="J25"/>
  <c r="H24"/>
  <c r="Z41"/>
  <c r="L41"/>
  <c r="K41"/>
  <c r="AD40"/>
  <c r="V40"/>
  <c r="J19"/>
  <c r="H20"/>
  <c r="Z39"/>
  <c r="L39"/>
  <c r="K39"/>
  <c r="AB38"/>
  <c r="X38"/>
  <c r="T38"/>
  <c r="B38"/>
  <c r="J11"/>
  <c r="H12"/>
  <c r="Z37"/>
  <c r="L37"/>
  <c r="K37"/>
  <c r="J37"/>
  <c r="J35"/>
  <c r="N36"/>
  <c r="H36"/>
  <c r="L35"/>
  <c r="K35"/>
  <c r="Z34"/>
  <c r="J33"/>
  <c r="N32"/>
  <c r="P34"/>
  <c r="F34"/>
  <c r="AB33"/>
  <c r="Z32"/>
  <c r="X33"/>
  <c r="L33"/>
  <c r="K33"/>
  <c r="Z30"/>
  <c r="AB29"/>
  <c r="AD31"/>
  <c r="Z28"/>
  <c r="X29"/>
  <c r="V31"/>
  <c r="L31"/>
  <c r="K31"/>
  <c r="R30"/>
  <c r="D30"/>
  <c r="L29"/>
  <c r="K29"/>
  <c r="J29"/>
  <c r="J27"/>
  <c r="N28"/>
  <c r="H28"/>
  <c r="L27"/>
  <c r="K27"/>
  <c r="Z26"/>
  <c r="J23"/>
  <c r="N24"/>
  <c r="P26"/>
  <c r="F26"/>
  <c r="AB25"/>
  <c r="X25"/>
  <c r="L25"/>
  <c r="K25"/>
  <c r="Z24"/>
  <c r="AD23"/>
  <c r="V23"/>
  <c r="L23"/>
  <c r="K23"/>
  <c r="Z22"/>
  <c r="T22"/>
  <c r="B22"/>
  <c r="AB21"/>
  <c r="X21"/>
  <c r="L21"/>
  <c r="K21"/>
  <c r="J21"/>
  <c r="Z20"/>
  <c r="N20"/>
  <c r="AD19"/>
  <c r="V19"/>
  <c r="L19"/>
  <c r="K19"/>
  <c r="Z18"/>
  <c r="P18"/>
  <c r="J17"/>
  <c r="H16"/>
  <c r="F18"/>
  <c r="AB17"/>
  <c r="X17"/>
  <c r="L17"/>
  <c r="K17"/>
  <c r="Z16"/>
  <c r="J15"/>
  <c r="N16"/>
  <c r="AD15"/>
  <c r="V15"/>
  <c r="L15"/>
  <c r="K15"/>
  <c r="Z14"/>
  <c r="R14"/>
  <c r="D14"/>
  <c r="AB13"/>
  <c r="X13"/>
  <c r="L13"/>
  <c r="K13"/>
  <c r="J13"/>
  <c r="Z12"/>
  <c r="L11"/>
  <c r="K11"/>
  <c r="Z10"/>
  <c r="J7"/>
  <c r="N8"/>
  <c r="P10"/>
  <c r="J9"/>
  <c r="H8"/>
  <c r="F10"/>
  <c r="AB9"/>
  <c r="Z8"/>
  <c r="X9"/>
  <c r="L9"/>
  <c r="K9"/>
  <c r="Z4"/>
  <c r="AB5"/>
  <c r="AD7"/>
  <c r="V7"/>
  <c r="L7"/>
  <c r="K7"/>
  <c r="Z6"/>
  <c r="X5"/>
  <c r="X21" i="1"/>
  <c r="AB71"/>
  <c r="X71"/>
  <c r="AD69"/>
  <c r="V69"/>
  <c r="L69"/>
  <c r="K69"/>
  <c r="J69"/>
  <c r="N68"/>
  <c r="J67"/>
  <c r="H68"/>
  <c r="X13"/>
  <c r="AB67"/>
  <c r="X67"/>
  <c r="L67"/>
  <c r="K67"/>
  <c r="P66"/>
  <c r="J63"/>
  <c r="H64"/>
  <c r="F66"/>
  <c r="L65"/>
  <c r="K65"/>
  <c r="J65"/>
  <c r="AB21"/>
  <c r="AB64"/>
  <c r="J59"/>
  <c r="H60"/>
  <c r="Z49"/>
  <c r="AB50"/>
  <c r="X64"/>
  <c r="N64"/>
  <c r="L63"/>
  <c r="K63"/>
  <c r="AD62"/>
  <c r="V62"/>
  <c r="R62"/>
  <c r="D62"/>
  <c r="L61"/>
  <c r="K61"/>
  <c r="J61"/>
  <c r="AB17"/>
  <c r="AB60"/>
  <c r="X60"/>
  <c r="N60"/>
  <c r="L59"/>
  <c r="K59"/>
  <c r="J57"/>
  <c r="N56"/>
  <c r="P58"/>
  <c r="J55"/>
  <c r="H56"/>
  <c r="F58"/>
  <c r="AB57"/>
  <c r="X57"/>
  <c r="L57"/>
  <c r="K57"/>
  <c r="AD55"/>
  <c r="V55"/>
  <c r="L55"/>
  <c r="K55"/>
  <c r="T54"/>
  <c r="B54"/>
  <c r="AB53"/>
  <c r="X53"/>
  <c r="L53"/>
  <c r="K53"/>
  <c r="J53"/>
  <c r="N52"/>
  <c r="J51"/>
  <c r="H52"/>
  <c r="Z51"/>
  <c r="L51"/>
  <c r="K51"/>
  <c r="X50"/>
  <c r="P50"/>
  <c r="F50"/>
  <c r="L49"/>
  <c r="K49"/>
  <c r="J49"/>
  <c r="AB46"/>
  <c r="AD48"/>
  <c r="V48"/>
  <c r="N48"/>
  <c r="J47"/>
  <c r="H48"/>
  <c r="Z47"/>
  <c r="L47"/>
  <c r="K47"/>
  <c r="X46"/>
  <c r="R46"/>
  <c r="D46"/>
  <c r="J41"/>
  <c r="H40"/>
  <c r="Z45"/>
  <c r="L45"/>
  <c r="K45"/>
  <c r="J45"/>
  <c r="AD44"/>
  <c r="V44"/>
  <c r="N44"/>
  <c r="J43"/>
  <c r="H44"/>
  <c r="J35"/>
  <c r="H36"/>
  <c r="Z43"/>
  <c r="L43"/>
  <c r="K43"/>
  <c r="AB42"/>
  <c r="X42"/>
  <c r="P42"/>
  <c r="F42"/>
  <c r="J27"/>
  <c r="H28"/>
  <c r="Z41"/>
  <c r="L41"/>
  <c r="K41"/>
  <c r="AD40"/>
  <c r="V40"/>
  <c r="J39"/>
  <c r="N40"/>
  <c r="J19"/>
  <c r="H20"/>
  <c r="Z39"/>
  <c r="L39"/>
  <c r="K39"/>
  <c r="AB38"/>
  <c r="J9"/>
  <c r="H8"/>
  <c r="Z37"/>
  <c r="X38"/>
  <c r="T38"/>
  <c r="B38"/>
  <c r="L37"/>
  <c r="K37"/>
  <c r="J37"/>
  <c r="N36"/>
  <c r="L35"/>
  <c r="K35"/>
  <c r="Z34"/>
  <c r="P34"/>
  <c r="J31"/>
  <c r="H32"/>
  <c r="F34"/>
  <c r="AB33"/>
  <c r="X33"/>
  <c r="L33"/>
  <c r="K33"/>
  <c r="J33"/>
  <c r="Z32"/>
  <c r="N32"/>
  <c r="AD31"/>
  <c r="X29"/>
  <c r="V31"/>
  <c r="L31"/>
  <c r="K31"/>
  <c r="Z30"/>
  <c r="R30"/>
  <c r="D30"/>
  <c r="AB29"/>
  <c r="L29"/>
  <c r="K29"/>
  <c r="J29"/>
  <c r="Z28"/>
  <c r="N28"/>
  <c r="L27"/>
  <c r="K27"/>
  <c r="Z26"/>
  <c r="J23"/>
  <c r="N24"/>
  <c r="P26"/>
  <c r="J25"/>
  <c r="H24"/>
  <c r="F26"/>
  <c r="AB25"/>
  <c r="X25"/>
  <c r="L25"/>
  <c r="K25"/>
  <c r="Z24"/>
  <c r="AD23"/>
  <c r="V23"/>
  <c r="L23"/>
  <c r="K23"/>
  <c r="Z22"/>
  <c r="T22"/>
  <c r="B22"/>
  <c r="L21"/>
  <c r="K21"/>
  <c r="J21"/>
  <c r="Z20"/>
  <c r="N20"/>
  <c r="AD19"/>
  <c r="X17"/>
  <c r="V15"/>
  <c r="V19"/>
  <c r="L19"/>
  <c r="K19"/>
  <c r="Z18"/>
  <c r="J17"/>
  <c r="N16"/>
  <c r="P18"/>
  <c r="J15"/>
  <c r="H16"/>
  <c r="F18"/>
  <c r="L17"/>
  <c r="K17"/>
  <c r="Z16"/>
  <c r="AB13"/>
  <c r="AD15"/>
  <c r="L15"/>
  <c r="K15"/>
  <c r="Z14"/>
  <c r="R14"/>
  <c r="D14"/>
  <c r="L13"/>
  <c r="K13"/>
  <c r="J13"/>
  <c r="J11"/>
  <c r="N12"/>
  <c r="Z12"/>
  <c r="H12"/>
  <c r="L11"/>
  <c r="K11"/>
  <c r="Z10"/>
  <c r="J7"/>
  <c r="N8"/>
  <c r="P10"/>
  <c r="F10"/>
  <c r="AB9"/>
  <c r="X9"/>
  <c r="L9"/>
  <c r="K9"/>
  <c r="Z8"/>
  <c r="AD7"/>
  <c r="V7"/>
  <c r="L7"/>
  <c r="K7"/>
  <c r="Z6"/>
  <c r="AB5"/>
  <c r="X5"/>
  <c r="Z4"/>
</calcChain>
</file>

<file path=xl/sharedStrings.xml><?xml version="1.0" encoding="utf-8"?>
<sst xmlns="http://schemas.openxmlformats.org/spreadsheetml/2006/main" count="192" uniqueCount="62">
  <si>
    <t>14 &amp; UNDER WARM UP BOYS SINGLES</t>
  </si>
  <si>
    <t xml:space="preserve">Singles Consolation (Position 1 to 32) </t>
  </si>
  <si>
    <t>Position 7 - 8</t>
  </si>
  <si>
    <t>Position 5 - 6</t>
  </si>
  <si>
    <t>ITF Referee</t>
  </si>
  <si>
    <t xml:space="preserve">Mahmoud LAAJILI </t>
  </si>
  <si>
    <t>B</t>
  </si>
  <si>
    <t>A</t>
  </si>
  <si>
    <t>b</t>
  </si>
  <si>
    <t>60 60</t>
  </si>
  <si>
    <t>Position 13 - 14</t>
  </si>
  <si>
    <t>Position 9 - 10</t>
  </si>
  <si>
    <t>61 61</t>
  </si>
  <si>
    <t>60 62</t>
  </si>
  <si>
    <t>41 54(0)</t>
  </si>
  <si>
    <t>62 63</t>
  </si>
  <si>
    <t>a</t>
  </si>
  <si>
    <t>40 41</t>
  </si>
  <si>
    <t>62 60</t>
  </si>
  <si>
    <t xml:space="preserve"> </t>
  </si>
  <si>
    <t>Position 23 - 24</t>
  </si>
  <si>
    <t>Position 21 - 22</t>
  </si>
  <si>
    <t>62 64</t>
  </si>
  <si>
    <t>Position 17 - 18</t>
  </si>
  <si>
    <t>35 54(5) [10-5]</t>
  </si>
  <si>
    <t>61 62</t>
  </si>
  <si>
    <t>61 60</t>
  </si>
  <si>
    <t>Position 29 - 30</t>
  </si>
  <si>
    <t>Position 25 - 26</t>
  </si>
  <si>
    <t>40 24 [10-5]</t>
  </si>
  <si>
    <t>61 64</t>
  </si>
  <si>
    <t>`</t>
  </si>
  <si>
    <t>40 53</t>
  </si>
  <si>
    <t>64 60</t>
  </si>
  <si>
    <t>60 61</t>
  </si>
  <si>
    <t>Position 19 - 20</t>
  </si>
  <si>
    <t>Position 3 - 4</t>
  </si>
  <si>
    <t xml:space="preserve">41 42 </t>
  </si>
  <si>
    <t xml:space="preserve">63 63 </t>
  </si>
  <si>
    <t>W.O</t>
  </si>
  <si>
    <t>76(6) 60</t>
  </si>
  <si>
    <t>Position 27 -28</t>
  </si>
  <si>
    <t>Position 11 - 12</t>
  </si>
  <si>
    <t>64 62</t>
  </si>
  <si>
    <t>62 62</t>
  </si>
  <si>
    <t>Position 31 - 32</t>
  </si>
  <si>
    <t>Position 15 - 16</t>
  </si>
  <si>
    <t>14 &amp; UNDER WARM UP GIRLS SINGLES</t>
  </si>
  <si>
    <t>Mahmoud LAAJILI</t>
  </si>
  <si>
    <t>14 42 [10-7]</t>
  </si>
  <si>
    <t>36 60 60</t>
  </si>
  <si>
    <t>36 62 63</t>
  </si>
  <si>
    <t>40 40</t>
  </si>
  <si>
    <t>60 75</t>
  </si>
  <si>
    <t>64 61</t>
  </si>
  <si>
    <t>24 53 [10-6]</t>
  </si>
  <si>
    <t>36 61 60</t>
  </si>
  <si>
    <t xml:space="preserve">  </t>
  </si>
  <si>
    <t>64 16 63</t>
  </si>
  <si>
    <t>76(7) 61</t>
  </si>
  <si>
    <t>75 36 75</t>
  </si>
  <si>
    <t>62 61</t>
  </si>
</sst>
</file>

<file path=xl/styles.xml><?xml version="1.0" encoding="utf-8"?>
<styleSheet xmlns="http://schemas.openxmlformats.org/spreadsheetml/2006/main">
  <fonts count="26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6"/>
      <name val="Arial"/>
      <family val="2"/>
    </font>
    <font>
      <sz val="6"/>
      <color indexed="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u/>
      <sz val="6"/>
      <name val="Arial"/>
      <family val="2"/>
    </font>
    <font>
      <u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color indexed="10"/>
      <name val="Arial"/>
      <family val="2"/>
    </font>
    <font>
      <sz val="6"/>
      <color indexed="42"/>
      <name val="Arial"/>
      <family val="2"/>
    </font>
    <font>
      <sz val="8"/>
      <name val="Arial"/>
      <family val="2"/>
    </font>
    <font>
      <sz val="8"/>
      <color indexed="41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42"/>
      <name val="Arial"/>
      <family val="2"/>
    </font>
    <font>
      <sz val="7"/>
      <color indexed="10"/>
      <name val="Arial"/>
      <family val="2"/>
    </font>
    <font>
      <u/>
      <sz val="8"/>
      <name val="Arial"/>
      <family val="2"/>
    </font>
    <font>
      <b/>
      <sz val="6"/>
      <name val="Arial"/>
      <family val="2"/>
    </font>
    <font>
      <sz val="6"/>
      <color indexed="8"/>
      <name val="Arial"/>
      <family val="2"/>
    </font>
    <font>
      <sz val="7"/>
      <color indexed="42"/>
      <name val="Arial"/>
      <family val="2"/>
    </font>
    <font>
      <sz val="7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left"/>
    </xf>
    <xf numFmtId="0" fontId="2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0" borderId="1" xfId="0" applyFont="1" applyBorder="1" applyAlignment="1">
      <alignment horizontal="right"/>
    </xf>
    <xf numFmtId="0" fontId="12" fillId="2" borderId="7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7" fillId="0" borderId="2" xfId="0" applyFont="1" applyBorder="1"/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8" fillId="2" borderId="4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5" fillId="0" borderId="0" xfId="0" applyFont="1"/>
    <xf numFmtId="0" fontId="13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3" fillId="0" borderId="1" xfId="0" applyFont="1" applyBorder="1"/>
    <xf numFmtId="0" fontId="13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5" fillId="0" borderId="5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8" fillId="2" borderId="7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0" fillId="0" borderId="4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2" fillId="0" borderId="7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7" xfId="0" applyFont="1" applyBorder="1"/>
    <xf numFmtId="0" fontId="10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9" fillId="0" borderId="7" xfId="0" applyFont="1" applyBorder="1"/>
    <xf numFmtId="0" fontId="12" fillId="2" borderId="7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9" fillId="0" borderId="3" xfId="0" applyFont="1" applyBorder="1"/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2" fillId="2" borderId="8" xfId="0" applyFont="1" applyFill="1" applyBorder="1"/>
    <xf numFmtId="0" fontId="21" fillId="0" borderId="0" xfId="0" applyFont="1" applyAlignment="1">
      <alignment horizontal="center"/>
    </xf>
    <xf numFmtId="0" fontId="10" fillId="0" borderId="7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8" xfId="0" applyFont="1" applyBorder="1"/>
    <xf numFmtId="0" fontId="10" fillId="0" borderId="11" xfId="0" applyFont="1" applyBorder="1"/>
    <xf numFmtId="0" fontId="13" fillId="0" borderId="5" xfId="0" applyFont="1" applyBorder="1"/>
    <xf numFmtId="0" fontId="2" fillId="0" borderId="9" xfId="0" applyFont="1" applyBorder="1"/>
    <xf numFmtId="0" fontId="2" fillId="0" borderId="5" xfId="0" applyFont="1" applyBorder="1"/>
    <xf numFmtId="0" fontId="11" fillId="0" borderId="0" xfId="0" applyFont="1"/>
    <xf numFmtId="0" fontId="12" fillId="2" borderId="0" xfId="0" applyFont="1" applyFill="1"/>
    <xf numFmtId="0" fontId="10" fillId="0" borderId="8" xfId="0" applyFont="1" applyBorder="1" applyAlignment="1">
      <alignment horizontal="left"/>
    </xf>
    <xf numFmtId="0" fontId="10" fillId="0" borderId="0" xfId="0" applyFont="1"/>
    <xf numFmtId="0" fontId="13" fillId="0" borderId="5" xfId="0" applyFont="1" applyBorder="1" applyAlignment="1">
      <alignment horizontal="left"/>
    </xf>
    <xf numFmtId="0" fontId="13" fillId="0" borderId="10" xfId="0" applyFont="1" applyBorder="1" applyAlignment="1">
      <alignment horizontal="right"/>
    </xf>
    <xf numFmtId="0" fontId="23" fillId="2" borderId="7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/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1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9" fillId="0" borderId="0" xfId="1" applyFont="1"/>
    <xf numFmtId="0" fontId="13" fillId="0" borderId="1" xfId="1" applyFont="1" applyBorder="1" applyAlignment="1">
      <alignment horizontal="left"/>
    </xf>
    <xf numFmtId="0" fontId="13" fillId="0" borderId="2" xfId="1" applyFont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18" fillId="2" borderId="4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3" fillId="0" borderId="3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13" fillId="0" borderId="0" xfId="1" applyFont="1"/>
    <xf numFmtId="0" fontId="14" fillId="3" borderId="1" xfId="1" applyFont="1" applyFill="1" applyBorder="1" applyAlignment="1">
      <alignment horizontal="center"/>
    </xf>
    <xf numFmtId="0" fontId="15" fillId="0" borderId="1" xfId="1" applyFont="1" applyBorder="1"/>
    <xf numFmtId="0" fontId="15" fillId="0" borderId="1" xfId="1" applyFont="1" applyBorder="1" applyAlignment="1">
      <alignment horizontal="center"/>
    </xf>
    <xf numFmtId="0" fontId="13" fillId="0" borderId="1" xfId="1" applyFont="1" applyBorder="1" applyAlignment="1">
      <alignment horizontal="right"/>
    </xf>
    <xf numFmtId="0" fontId="12" fillId="2" borderId="7" xfId="1" applyFont="1" applyFill="1" applyBorder="1" applyAlignment="1">
      <alignment horizont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2" fillId="2" borderId="8" xfId="1" applyFont="1" applyFill="1" applyBorder="1" applyAlignment="1">
      <alignment horizontal="center"/>
    </xf>
    <xf numFmtId="0" fontId="17" fillId="0" borderId="2" xfId="1" applyFont="1" applyBorder="1"/>
    <xf numFmtId="0" fontId="17" fillId="0" borderId="3" xfId="1" applyFont="1" applyBorder="1"/>
    <xf numFmtId="0" fontId="18" fillId="2" borderId="4" xfId="1" applyFont="1" applyFill="1" applyBorder="1" applyAlignment="1">
      <alignment horizontal="left"/>
    </xf>
    <xf numFmtId="0" fontId="15" fillId="0" borderId="1" xfId="1" applyFont="1" applyBorder="1" applyAlignment="1">
      <alignment horizontal="left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15" fillId="0" borderId="0" xfId="1" applyFont="1"/>
    <xf numFmtId="0" fontId="13" fillId="0" borderId="7" xfId="1" applyFont="1" applyBorder="1" applyAlignment="1">
      <alignment horizontal="center"/>
    </xf>
    <xf numFmtId="0" fontId="14" fillId="3" borderId="5" xfId="1" applyFont="1" applyFill="1" applyBorder="1" applyAlignment="1">
      <alignment horizontal="center"/>
    </xf>
    <xf numFmtId="0" fontId="13" fillId="0" borderId="1" xfId="1" applyFont="1" applyBorder="1"/>
    <xf numFmtId="0" fontId="13" fillId="0" borderId="6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18" fillId="2" borderId="7" xfId="1" applyFont="1" applyFill="1" applyBorder="1" applyAlignment="1">
      <alignment horizontal="center"/>
    </xf>
    <xf numFmtId="0" fontId="18" fillId="2" borderId="0" xfId="1" applyFont="1" applyFill="1" applyAlignment="1">
      <alignment horizontal="center"/>
    </xf>
    <xf numFmtId="0" fontId="15" fillId="0" borderId="5" xfId="1" applyFont="1" applyBorder="1" applyAlignment="1">
      <alignment horizontal="left"/>
    </xf>
    <xf numFmtId="0" fontId="17" fillId="0" borderId="2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8" fillId="2" borderId="7" xfId="1" applyFont="1" applyFill="1" applyBorder="1" applyAlignment="1">
      <alignment horizontal="right"/>
    </xf>
    <xf numFmtId="0" fontId="18" fillId="2" borderId="8" xfId="1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20" fillId="0" borderId="0" xfId="1" applyFont="1" applyAlignment="1">
      <alignment horizontal="left"/>
    </xf>
    <xf numFmtId="0" fontId="20" fillId="0" borderId="7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3" fillId="0" borderId="5" xfId="1" applyFont="1" applyBorder="1" applyAlignment="1">
      <alignment horizontal="left"/>
    </xf>
    <xf numFmtId="0" fontId="12" fillId="2" borderId="0" xfId="1" applyFont="1" applyFill="1" applyAlignment="1">
      <alignment horizontal="center"/>
    </xf>
    <xf numFmtId="0" fontId="10" fillId="0" borderId="1" xfId="1" applyFont="1" applyBorder="1"/>
    <xf numFmtId="0" fontId="2" fillId="0" borderId="7" xfId="1" applyFont="1" applyBorder="1"/>
    <xf numFmtId="0" fontId="10" fillId="0" borderId="8" xfId="1" applyFont="1" applyBorder="1"/>
    <xf numFmtId="0" fontId="13" fillId="0" borderId="7" xfId="1" applyFont="1" applyBorder="1" applyAlignment="1">
      <alignment horizontal="left"/>
    </xf>
    <xf numFmtId="0" fontId="13" fillId="0" borderId="10" xfId="1" applyFont="1" applyBorder="1" applyAlignment="1">
      <alignment horizontal="right"/>
    </xf>
    <xf numFmtId="0" fontId="13" fillId="0" borderId="7" xfId="1" applyFont="1" applyBorder="1"/>
    <xf numFmtId="0" fontId="21" fillId="0" borderId="0" xfId="1" applyFont="1"/>
    <xf numFmtId="0" fontId="15" fillId="0" borderId="0" xfId="1" applyFont="1" applyAlignment="1">
      <alignment horizontal="center"/>
    </xf>
    <xf numFmtId="0" fontId="18" fillId="2" borderId="4" xfId="1" applyFont="1" applyFill="1" applyBorder="1"/>
    <xf numFmtId="0" fontId="25" fillId="0" borderId="0" xfId="1" applyFont="1" applyAlignment="1">
      <alignment horizontal="center" vertical="center"/>
    </xf>
    <xf numFmtId="0" fontId="9" fillId="0" borderId="7" xfId="1" applyFont="1" applyBorder="1"/>
    <xf numFmtId="0" fontId="2" fillId="0" borderId="6" xfId="1" applyFont="1" applyBorder="1" applyAlignment="1">
      <alignment horizontal="center"/>
    </xf>
    <xf numFmtId="0" fontId="12" fillId="2" borderId="7" xfId="1" applyFont="1" applyFill="1" applyBorder="1" applyAlignment="1">
      <alignment horizontal="right"/>
    </xf>
    <xf numFmtId="0" fontId="13" fillId="0" borderId="0" xfId="1" applyFont="1" applyAlignment="1">
      <alignment horizontal="right"/>
    </xf>
    <xf numFmtId="0" fontId="16" fillId="0" borderId="1" xfId="1" applyFont="1" applyBorder="1" applyAlignment="1">
      <alignment horizontal="center"/>
    </xf>
    <xf numFmtId="0" fontId="15" fillId="0" borderId="7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15" fillId="0" borderId="3" xfId="1" applyFont="1" applyBorder="1"/>
    <xf numFmtId="0" fontId="11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0" fontId="2" fillId="0" borderId="1" xfId="1" applyFont="1" applyBorder="1" applyAlignment="1">
      <alignment horizontal="center"/>
    </xf>
    <xf numFmtId="0" fontId="15" fillId="0" borderId="1" xfId="1" applyFont="1" applyBorder="1" applyAlignment="1">
      <alignment horizontal="right"/>
    </xf>
    <xf numFmtId="0" fontId="21" fillId="0" borderId="0" xfId="1" applyFont="1" applyAlignment="1">
      <alignment horizontal="right"/>
    </xf>
    <xf numFmtId="0" fontId="16" fillId="0" borderId="7" xfId="1" applyFont="1" applyBorder="1" applyAlignment="1">
      <alignment horizontal="center"/>
    </xf>
    <xf numFmtId="0" fontId="18" fillId="2" borderId="8" xfId="1" applyFont="1" applyFill="1" applyBorder="1"/>
    <xf numFmtId="0" fontId="21" fillId="0" borderId="0" xfId="1" applyFont="1" applyAlignment="1">
      <alignment horizontal="center"/>
    </xf>
    <xf numFmtId="0" fontId="10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3" fillId="0" borderId="6" xfId="1" applyFont="1" applyBorder="1"/>
    <xf numFmtId="0" fontId="2" fillId="0" borderId="4" xfId="1" applyFont="1" applyBorder="1"/>
    <xf numFmtId="0" fontId="13" fillId="0" borderId="11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5" xfId="1" applyFont="1" applyBorder="1"/>
    <xf numFmtId="0" fontId="17" fillId="0" borderId="0" xfId="1" applyFont="1"/>
    <xf numFmtId="0" fontId="2" fillId="0" borderId="6" xfId="1" applyFont="1" applyBorder="1"/>
    <xf numFmtId="0" fontId="13" fillId="0" borderId="5" xfId="1" applyFont="1" applyBorder="1"/>
    <xf numFmtId="0" fontId="12" fillId="2" borderId="0" xfId="1" applyFont="1" applyFill="1"/>
    <xf numFmtId="0" fontId="13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6" xfId="3"/>
  </cellStyles>
  <dxfs count="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0</xdr:row>
      <xdr:rowOff>19051</xdr:rowOff>
    </xdr:from>
    <xdr:to>
      <xdr:col>17</xdr:col>
      <xdr:colOff>485775</xdr:colOff>
      <xdr:row>3</xdr:row>
      <xdr:rowOff>70817</xdr:rowOff>
    </xdr:to>
    <xdr:pic>
      <xdr:nvPicPr>
        <xdr:cNvPr id="2" name="Picture 1" descr="Logo FTT">
          <a:extLst>
            <a:ext uri="{FF2B5EF4-FFF2-40B4-BE49-F238E27FC236}">
              <a16:creationId xmlns:a16="http://schemas.microsoft.com/office/drawing/2014/main" xmlns="" id="{2758B48A-3FA3-4ED3-A962-456259E5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54000"/>
        </a:blip>
        <a:srcRect/>
        <a:stretch>
          <a:fillRect/>
        </a:stretch>
      </xdr:blipFill>
      <xdr:spPr bwMode="auto">
        <a:xfrm>
          <a:off x="5848350" y="19051"/>
          <a:ext cx="523875" cy="432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28576</xdr:rowOff>
    </xdr:from>
    <xdr:to>
      <xdr:col>2</xdr:col>
      <xdr:colOff>41519</xdr:colOff>
      <xdr:row>4</xdr:row>
      <xdr:rowOff>28575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878E84D3-0D18-4F39-9658-1BCBE7CF5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28576"/>
          <a:ext cx="574919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0</xdr:row>
      <xdr:rowOff>19051</xdr:rowOff>
    </xdr:from>
    <xdr:to>
      <xdr:col>17</xdr:col>
      <xdr:colOff>485775</xdr:colOff>
      <xdr:row>3</xdr:row>
      <xdr:rowOff>99392</xdr:rowOff>
    </xdr:to>
    <xdr:pic>
      <xdr:nvPicPr>
        <xdr:cNvPr id="2" name="Picture 1" descr="Logo FTT">
          <a:extLst>
            <a:ext uri="{FF2B5EF4-FFF2-40B4-BE49-F238E27FC236}">
              <a16:creationId xmlns:a16="http://schemas.microsoft.com/office/drawing/2014/main" xmlns="" id="{005FD380-2480-47A2-A150-F16AD6EBB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54000"/>
        </a:blip>
        <a:srcRect/>
        <a:stretch>
          <a:fillRect/>
        </a:stretch>
      </xdr:blipFill>
      <xdr:spPr bwMode="auto">
        <a:xfrm>
          <a:off x="6238875" y="19051"/>
          <a:ext cx="523875" cy="432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28576</xdr:rowOff>
    </xdr:from>
    <xdr:to>
      <xdr:col>1</xdr:col>
      <xdr:colOff>460619</xdr:colOff>
      <xdr:row>4</xdr:row>
      <xdr:rowOff>85725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729AA34D-2598-422F-BCDC-7A2BA42A5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28576"/>
          <a:ext cx="574919" cy="523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JC%2014/Consolat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pLT2"/>
      <sheetName val="PrepLTE2"/>
      <sheetName val="Boys - Consolation 03-32 (32)"/>
      <sheetName val="Girls - Consolation 03-32 (32)"/>
      <sheetName val="PrepBoys"/>
      <sheetName val="Boys"/>
      <sheetName val="PrepGirls"/>
      <sheetName val="Girls"/>
      <sheetName val="Classement BOYS "/>
      <sheetName val="Classement GIRLS "/>
    </sheetNames>
    <sheetDataSet>
      <sheetData sheetId="0">
        <row r="13">
          <cell r="A13">
            <v>1</v>
          </cell>
          <cell r="B13" t="str">
            <v>TRIFI</v>
          </cell>
          <cell r="C13" t="str">
            <v>ALAA</v>
          </cell>
          <cell r="D13" t="str">
            <v>TUN</v>
          </cell>
          <cell r="G13" t="str">
            <v/>
          </cell>
        </row>
        <row r="14">
          <cell r="A14">
            <v>2</v>
          </cell>
          <cell r="B14" t="str">
            <v>BYE</v>
          </cell>
          <cell r="G14" t="str">
            <v/>
          </cell>
        </row>
        <row r="15">
          <cell r="A15">
            <v>3</v>
          </cell>
          <cell r="B15" t="str">
            <v>SALIA</v>
          </cell>
          <cell r="C15" t="str">
            <v>KAMARA</v>
          </cell>
          <cell r="D15" t="str">
            <v>SLE</v>
          </cell>
          <cell r="G15" t="str">
            <v/>
          </cell>
        </row>
        <row r="16">
          <cell r="A16">
            <v>4</v>
          </cell>
          <cell r="B16" t="str">
            <v>KIMATHI</v>
          </cell>
          <cell r="C16" t="str">
            <v>Alvin</v>
          </cell>
          <cell r="D16" t="str">
            <v>KEN</v>
          </cell>
          <cell r="G16" t="str">
            <v/>
          </cell>
        </row>
        <row r="17">
          <cell r="A17">
            <v>5</v>
          </cell>
          <cell r="B17" t="str">
            <v>CHIVENGA</v>
          </cell>
          <cell r="C17" t="str">
            <v>TATENDA</v>
          </cell>
          <cell r="D17" t="str">
            <v>ZIM</v>
          </cell>
          <cell r="G17" t="str">
            <v/>
          </cell>
        </row>
        <row r="18">
          <cell r="A18">
            <v>6</v>
          </cell>
          <cell r="B18" t="str">
            <v>GUESSOUS</v>
          </cell>
          <cell r="C18" t="str">
            <v>Kamil</v>
          </cell>
          <cell r="D18" t="str">
            <v>MAR</v>
          </cell>
          <cell r="G18" t="str">
            <v/>
          </cell>
        </row>
        <row r="19">
          <cell r="A19">
            <v>7</v>
          </cell>
          <cell r="B19" t="str">
            <v>QAME</v>
          </cell>
          <cell r="C19" t="str">
            <v>Maghawe</v>
          </cell>
          <cell r="D19" t="str">
            <v>BOT</v>
          </cell>
          <cell r="G19" t="str">
            <v/>
          </cell>
        </row>
        <row r="20">
          <cell r="A20">
            <v>8</v>
          </cell>
          <cell r="B20" t="str">
            <v>NOURELDINE</v>
          </cell>
          <cell r="C20" t="str">
            <v>Aly Ahmed</v>
          </cell>
          <cell r="D20" t="str">
            <v>EGY</v>
          </cell>
          <cell r="G20" t="str">
            <v/>
          </cell>
        </row>
        <row r="21">
          <cell r="A21">
            <v>9</v>
          </cell>
          <cell r="B21" t="str">
            <v>ABOUZIED</v>
          </cell>
          <cell r="C21" t="str">
            <v>Mohamed Nasser</v>
          </cell>
          <cell r="D21" t="str">
            <v>EGY</v>
          </cell>
          <cell r="G21" t="str">
            <v/>
          </cell>
        </row>
        <row r="22">
          <cell r="A22">
            <v>10</v>
          </cell>
          <cell r="B22" t="str">
            <v>SNOUSSI</v>
          </cell>
          <cell r="C22" t="str">
            <v>Ibrahim</v>
          </cell>
          <cell r="D22" t="str">
            <v>TUN</v>
          </cell>
          <cell r="G22" t="str">
            <v/>
          </cell>
        </row>
        <row r="23">
          <cell r="A23">
            <v>11</v>
          </cell>
          <cell r="B23" t="str">
            <v>RUINCLIFE</v>
          </cell>
          <cell r="C23" t="str">
            <v>Ominde</v>
          </cell>
          <cell r="D23" t="str">
            <v>KEN</v>
          </cell>
          <cell r="G23" t="str">
            <v/>
          </cell>
        </row>
        <row r="24">
          <cell r="A24">
            <v>12</v>
          </cell>
          <cell r="B24" t="str">
            <v>MAHMAH</v>
          </cell>
          <cell r="C24" t="str">
            <v>Yassine</v>
          </cell>
          <cell r="D24" t="str">
            <v>MAR</v>
          </cell>
          <cell r="G24" t="str">
            <v/>
          </cell>
        </row>
        <row r="25">
          <cell r="A25">
            <v>13</v>
          </cell>
          <cell r="B25" t="str">
            <v>SHTEWI</v>
          </cell>
          <cell r="C25" t="str">
            <v>Ibrahim</v>
          </cell>
          <cell r="D25" t="str">
            <v>LBA</v>
          </cell>
          <cell r="G25" t="str">
            <v/>
          </cell>
        </row>
        <row r="26">
          <cell r="A26">
            <v>14</v>
          </cell>
          <cell r="B26" t="str">
            <v>SALESHANDO</v>
          </cell>
          <cell r="C26" t="str">
            <v>Seabo</v>
          </cell>
          <cell r="D26" t="str">
            <v>BOT</v>
          </cell>
          <cell r="G26" t="str">
            <v/>
          </cell>
        </row>
        <row r="27">
          <cell r="A27">
            <v>15</v>
          </cell>
          <cell r="B27" t="str">
            <v>HARRY</v>
          </cell>
          <cell r="C27" t="str">
            <v>Malacii</v>
          </cell>
          <cell r="D27" t="str">
            <v>ZIM</v>
          </cell>
          <cell r="G27" t="str">
            <v/>
          </cell>
        </row>
        <row r="28">
          <cell r="A28">
            <v>16</v>
          </cell>
          <cell r="B28" t="str">
            <v>DHAOUADI</v>
          </cell>
          <cell r="C28" t="str">
            <v>Mouadh</v>
          </cell>
          <cell r="D28" t="str">
            <v>TUN</v>
          </cell>
          <cell r="G28" t="str">
            <v/>
          </cell>
        </row>
        <row r="29">
          <cell r="A29">
            <v>17</v>
          </cell>
          <cell r="B29" t="str">
            <v>BEN CHEIKH</v>
          </cell>
          <cell r="C29" t="str">
            <v>Anes</v>
          </cell>
          <cell r="D29" t="str">
            <v>TUN</v>
          </cell>
          <cell r="G29" t="str">
            <v/>
          </cell>
        </row>
        <row r="30">
          <cell r="A30">
            <v>18</v>
          </cell>
          <cell r="B30" t="str">
            <v xml:space="preserve">PONTHY </v>
          </cell>
          <cell r="C30" t="str">
            <v>Ismane</v>
          </cell>
          <cell r="D30" t="str">
            <v>BEN</v>
          </cell>
          <cell r="G30" t="str">
            <v/>
          </cell>
        </row>
        <row r="31">
          <cell r="A31">
            <v>19</v>
          </cell>
          <cell r="B31" t="str">
            <v>MTISI</v>
          </cell>
          <cell r="C31" t="str">
            <v>Ronon</v>
          </cell>
          <cell r="D31" t="str">
            <v>ZIM</v>
          </cell>
          <cell r="G31" t="str">
            <v/>
          </cell>
        </row>
        <row r="32">
          <cell r="A32">
            <v>20</v>
          </cell>
          <cell r="B32" t="str">
            <v>MABROUK</v>
          </cell>
          <cell r="C32" t="str">
            <v>Karim</v>
          </cell>
          <cell r="D32" t="str">
            <v>EGY</v>
          </cell>
          <cell r="G32" t="str">
            <v/>
          </cell>
        </row>
        <row r="33">
          <cell r="A33">
            <v>21</v>
          </cell>
          <cell r="B33" t="str">
            <v>ODINGO</v>
          </cell>
          <cell r="C33" t="str">
            <v>Brian</v>
          </cell>
          <cell r="D33" t="str">
            <v>KEN</v>
          </cell>
          <cell r="G33" t="str">
            <v/>
          </cell>
        </row>
        <row r="34">
          <cell r="A34">
            <v>22</v>
          </cell>
          <cell r="B34" t="str">
            <v>HFAIEDH</v>
          </cell>
          <cell r="C34" t="str">
            <v>Omar</v>
          </cell>
          <cell r="D34" t="str">
            <v>TUN</v>
          </cell>
          <cell r="G34" t="str">
            <v/>
          </cell>
        </row>
        <row r="35">
          <cell r="A35">
            <v>23</v>
          </cell>
          <cell r="B35" t="str">
            <v>TSAURA</v>
          </cell>
          <cell r="C35" t="str">
            <v>Nathan</v>
          </cell>
          <cell r="D35" t="str">
            <v>ZIM</v>
          </cell>
          <cell r="G35" t="str">
            <v/>
          </cell>
        </row>
        <row r="36">
          <cell r="A36">
            <v>24</v>
          </cell>
          <cell r="B36" t="str">
            <v>JAMJI</v>
          </cell>
          <cell r="C36" t="str">
            <v>Amine</v>
          </cell>
          <cell r="D36" t="str">
            <v>MAR</v>
          </cell>
          <cell r="G36" t="str">
            <v/>
          </cell>
        </row>
        <row r="37">
          <cell r="A37">
            <v>25</v>
          </cell>
          <cell r="B37" t="str">
            <v>REDA EZZAT</v>
          </cell>
          <cell r="C37" t="str">
            <v>E</v>
          </cell>
          <cell r="D37" t="str">
            <v>EGY</v>
          </cell>
          <cell r="G37" t="str">
            <v/>
          </cell>
        </row>
        <row r="38">
          <cell r="A38">
            <v>26</v>
          </cell>
          <cell r="B38" t="str">
            <v>MISSOUM</v>
          </cell>
          <cell r="C38" t="str">
            <v>Ali</v>
          </cell>
          <cell r="D38" t="str">
            <v>MAR</v>
          </cell>
          <cell r="G38" t="str">
            <v/>
          </cell>
        </row>
        <row r="39">
          <cell r="A39">
            <v>27</v>
          </cell>
          <cell r="B39" t="str">
            <v>SAHR</v>
          </cell>
          <cell r="C39" t="str">
            <v>Williams</v>
          </cell>
          <cell r="D39" t="str">
            <v>SLE</v>
          </cell>
          <cell r="F39" t="str">
            <v/>
          </cell>
          <cell r="G39" t="str">
            <v/>
          </cell>
        </row>
        <row r="40">
          <cell r="A40">
            <v>28</v>
          </cell>
          <cell r="B40" t="str">
            <v>FAYS</v>
          </cell>
          <cell r="C40" t="str">
            <v>Nicolas Naina</v>
          </cell>
          <cell r="D40" t="str">
            <v>MAD</v>
          </cell>
          <cell r="F40" t="str">
            <v/>
          </cell>
          <cell r="G40" t="str">
            <v/>
          </cell>
        </row>
        <row r="41">
          <cell r="A41">
            <v>29</v>
          </cell>
          <cell r="B41" t="str">
            <v>MOALOSI</v>
          </cell>
          <cell r="C41" t="str">
            <v>TEO</v>
          </cell>
          <cell r="D41" t="str">
            <v>BOT</v>
          </cell>
          <cell r="F41" t="str">
            <v/>
          </cell>
          <cell r="G41" t="str">
            <v/>
          </cell>
        </row>
        <row r="42">
          <cell r="A42">
            <v>30</v>
          </cell>
          <cell r="B42" t="str">
            <v>LAIHEM</v>
          </cell>
          <cell r="C42" t="str">
            <v>Mohamed Chakib</v>
          </cell>
          <cell r="F42" t="str">
            <v/>
          </cell>
          <cell r="G42" t="str">
            <v/>
          </cell>
        </row>
        <row r="43">
          <cell r="A43">
            <v>31</v>
          </cell>
          <cell r="B43" t="str">
            <v>BYE</v>
          </cell>
          <cell r="F43" t="str">
            <v/>
          </cell>
          <cell r="G43" t="str">
            <v/>
          </cell>
        </row>
        <row r="44">
          <cell r="A44">
            <v>32</v>
          </cell>
          <cell r="B44" t="str">
            <v>HAMROUNI</v>
          </cell>
          <cell r="C44" t="str">
            <v>ZACKARIAH</v>
          </cell>
          <cell r="D44" t="str">
            <v>TUN</v>
          </cell>
          <cell r="F44" t="str">
            <v/>
          </cell>
          <cell r="G44" t="str">
            <v/>
          </cell>
        </row>
        <row r="45">
          <cell r="B45" t="str">
            <v>LAIHEM</v>
          </cell>
          <cell r="C45" t="str">
            <v>Mohamed Chakib</v>
          </cell>
          <cell r="D45" t="str">
            <v>ALG</v>
          </cell>
        </row>
        <row r="46">
          <cell r="B46" t="str">
            <v>MOALOSI</v>
          </cell>
          <cell r="C46" t="str">
            <v>Teo</v>
          </cell>
          <cell r="D46" t="str">
            <v>BOT</v>
          </cell>
        </row>
        <row r="47">
          <cell r="B47" t="str">
            <v>BYE</v>
          </cell>
        </row>
        <row r="48">
          <cell r="B48" t="str">
            <v>DHAOUADI</v>
          </cell>
          <cell r="C48" t="str">
            <v>Mouadh</v>
          </cell>
          <cell r="D48" t="str">
            <v>TUN</v>
          </cell>
        </row>
        <row r="49">
          <cell r="B49" t="str">
            <v>JAMJI</v>
          </cell>
          <cell r="C49" t="str">
            <v>Amine</v>
          </cell>
          <cell r="D49" t="str">
            <v>MAR</v>
          </cell>
        </row>
        <row r="50">
          <cell r="B50" t="str">
            <v>BYE</v>
          </cell>
        </row>
        <row r="51">
          <cell r="B51" t="str">
            <v>CHETOUANE</v>
          </cell>
          <cell r="C51" t="str">
            <v>Mahmoud</v>
          </cell>
          <cell r="D51" t="str">
            <v>TUN</v>
          </cell>
        </row>
        <row r="53">
          <cell r="B53" t="str">
            <v>SALESHANDO</v>
          </cell>
          <cell r="C53" t="str">
            <v>Seabo</v>
          </cell>
          <cell r="D53" t="str">
            <v>BOT</v>
          </cell>
        </row>
        <row r="54">
          <cell r="B54" t="str">
            <v>HFAIEDH</v>
          </cell>
          <cell r="C54" t="str">
            <v>Omar</v>
          </cell>
          <cell r="D54" t="str">
            <v>TUN</v>
          </cell>
        </row>
        <row r="55">
          <cell r="B55" t="str">
            <v>BYE</v>
          </cell>
        </row>
        <row r="57">
          <cell r="B57" t="str">
            <v>BEN CHIEKH</v>
          </cell>
          <cell r="C57" t="str">
            <v>Anas</v>
          </cell>
          <cell r="D57" t="str">
            <v>TUN</v>
          </cell>
        </row>
        <row r="60">
          <cell r="B60" t="str">
            <v>ODINGO</v>
          </cell>
          <cell r="C60" t="str">
            <v>Brian</v>
          </cell>
          <cell r="D60" t="str">
            <v>KEN</v>
          </cell>
        </row>
        <row r="61">
          <cell r="B61" t="str">
            <v>MISSAOUI</v>
          </cell>
          <cell r="C61" t="str">
            <v>Aziz</v>
          </cell>
          <cell r="D61" t="str">
            <v>TUN</v>
          </cell>
        </row>
        <row r="62">
          <cell r="B62" t="str">
            <v>FAYS</v>
          </cell>
          <cell r="C62" t="str">
            <v>Nicolas Naina</v>
          </cell>
          <cell r="D62" t="str">
            <v>MAD</v>
          </cell>
        </row>
        <row r="63">
          <cell r="B63" t="str">
            <v>BYE</v>
          </cell>
        </row>
        <row r="64">
          <cell r="B64" t="str">
            <v>REDA EZZAT</v>
          </cell>
          <cell r="C64" t="str">
            <v>Eyad</v>
          </cell>
          <cell r="D64" t="str">
            <v>EGY</v>
          </cell>
        </row>
        <row r="65">
          <cell r="B65" t="str">
            <v>MABROUK</v>
          </cell>
          <cell r="C65" t="str">
            <v>Karim</v>
          </cell>
          <cell r="D65" t="str">
            <v>EGY</v>
          </cell>
        </row>
        <row r="66">
          <cell r="B66" t="str">
            <v>BYE</v>
          </cell>
        </row>
        <row r="67">
          <cell r="B67" t="str">
            <v>MISSOUM</v>
          </cell>
          <cell r="C67" t="str">
            <v>Ali</v>
          </cell>
          <cell r="D67" t="str">
            <v>MAR</v>
          </cell>
        </row>
        <row r="68">
          <cell r="B68" t="str">
            <v>GANNOUNI</v>
          </cell>
          <cell r="C68" t="str">
            <v>Mahmoud Selim</v>
          </cell>
          <cell r="D68" t="str">
            <v>TUN</v>
          </cell>
        </row>
        <row r="71">
          <cell r="B71" t="str">
            <v>BYE</v>
          </cell>
          <cell r="C71" t="str">
            <v/>
          </cell>
          <cell r="D71" t="str">
            <v/>
          </cell>
        </row>
        <row r="72">
          <cell r="B72" t="str">
            <v>HAMROUNI</v>
          </cell>
          <cell r="C72" t="str">
            <v>Zechariah</v>
          </cell>
          <cell r="D72" t="str">
            <v>TUN</v>
          </cell>
        </row>
      </sheetData>
      <sheetData sheetId="1">
        <row r="13">
          <cell r="A13">
            <v>1</v>
          </cell>
          <cell r="B13" t="str">
            <v>EL AKILI</v>
          </cell>
          <cell r="C13" t="str">
            <v>Kenza</v>
          </cell>
          <cell r="D13" t="str">
            <v>MAR</v>
          </cell>
          <cell r="E13">
            <v>1</v>
          </cell>
        </row>
        <row r="14">
          <cell r="A14">
            <v>2</v>
          </cell>
          <cell r="B14" t="str">
            <v>ORESHA</v>
          </cell>
          <cell r="C14" t="str">
            <v>Mercy</v>
          </cell>
          <cell r="D14" t="str">
            <v>KEN</v>
          </cell>
        </row>
        <row r="15">
          <cell r="A15">
            <v>3</v>
          </cell>
          <cell r="B15" t="str">
            <v>HONVOU</v>
          </cell>
          <cell r="C15" t="str">
            <v>Djemilia</v>
          </cell>
          <cell r="D15" t="str">
            <v>BEN</v>
          </cell>
        </row>
        <row r="16">
          <cell r="A16">
            <v>4</v>
          </cell>
          <cell r="B16" t="str">
            <v>RAJAOBELINA</v>
          </cell>
          <cell r="C16" t="str">
            <v>Iriela</v>
          </cell>
          <cell r="D16" t="str">
            <v>MAD</v>
          </cell>
        </row>
        <row r="17">
          <cell r="A17">
            <v>5</v>
          </cell>
          <cell r="B17" t="str">
            <v>JEMAIL</v>
          </cell>
          <cell r="C17" t="str">
            <v>Sarra</v>
          </cell>
          <cell r="D17" t="str">
            <v>TUN</v>
          </cell>
        </row>
        <row r="18">
          <cell r="A18">
            <v>6</v>
          </cell>
          <cell r="B18" t="str">
            <v>EL ZEIN</v>
          </cell>
          <cell r="C18" t="str">
            <v>Zara</v>
          </cell>
          <cell r="D18" t="str">
            <v>ZIM</v>
          </cell>
        </row>
        <row r="19">
          <cell r="A19">
            <v>7</v>
          </cell>
          <cell r="B19" t="str">
            <v>QUAME</v>
          </cell>
          <cell r="C19" t="str">
            <v>m bali n s m</v>
          </cell>
          <cell r="D19" t="str">
            <v>BOT</v>
          </cell>
        </row>
        <row r="20">
          <cell r="A20">
            <v>8</v>
          </cell>
          <cell r="B20" t="str">
            <v>NEHAD HASSAN</v>
          </cell>
          <cell r="C20" t="str">
            <v>N</v>
          </cell>
          <cell r="D20" t="str">
            <v>EGY</v>
          </cell>
        </row>
        <row r="21">
          <cell r="A21">
            <v>9</v>
          </cell>
          <cell r="B21" t="str">
            <v>TOURKHAMI</v>
          </cell>
          <cell r="C21" t="str">
            <v>C</v>
          </cell>
          <cell r="D21" t="str">
            <v>TUN</v>
          </cell>
        </row>
        <row r="22">
          <cell r="A22">
            <v>10</v>
          </cell>
          <cell r="B22" t="str">
            <v>MOSHAOA</v>
          </cell>
          <cell r="C22" t="str">
            <v>R</v>
          </cell>
          <cell r="D22" t="str">
            <v>BOT</v>
          </cell>
        </row>
        <row r="23">
          <cell r="A23">
            <v>11</v>
          </cell>
          <cell r="B23" t="str">
            <v>MOUTAKI</v>
          </cell>
          <cell r="C23" t="str">
            <v>Zineb</v>
          </cell>
          <cell r="D23" t="str">
            <v>MAR</v>
          </cell>
        </row>
        <row r="24">
          <cell r="A24">
            <v>12</v>
          </cell>
          <cell r="B24" t="str">
            <v>MAGARIRA</v>
          </cell>
          <cell r="C24" t="str">
            <v>Ruvarashe</v>
          </cell>
          <cell r="D24" t="str">
            <v>ZIM</v>
          </cell>
        </row>
        <row r="25">
          <cell r="A25">
            <v>13</v>
          </cell>
          <cell r="B25" t="str">
            <v>BOUDJEMAOUI</v>
          </cell>
          <cell r="C25" t="str">
            <v>Wissal</v>
          </cell>
          <cell r="D25" t="str">
            <v>ALG</v>
          </cell>
        </row>
        <row r="26">
          <cell r="A26">
            <v>14</v>
          </cell>
          <cell r="B26" t="str">
            <v>HASSAN ASSAD HASSAN\</v>
          </cell>
          <cell r="C26" t="str">
            <v>F</v>
          </cell>
          <cell r="D26" t="str">
            <v>EGY</v>
          </cell>
        </row>
        <row r="27">
          <cell r="A27">
            <v>15</v>
          </cell>
          <cell r="B27" t="str">
            <v xml:space="preserve">MAKHLOUF </v>
          </cell>
          <cell r="C27" t="str">
            <v>Meriem</v>
          </cell>
          <cell r="D27" t="str">
            <v>TUN</v>
          </cell>
        </row>
        <row r="28">
          <cell r="A28">
            <v>16</v>
          </cell>
          <cell r="B28" t="str">
            <v>MWAKAHA</v>
          </cell>
          <cell r="C28" t="str">
            <v>M</v>
          </cell>
          <cell r="D28" t="str">
            <v>KEN</v>
          </cell>
        </row>
        <row r="29">
          <cell r="A29">
            <v>17</v>
          </cell>
          <cell r="B29" t="str">
            <v>RAMY MOHAMED KHEDR</v>
          </cell>
          <cell r="C29" t="str">
            <v>N</v>
          </cell>
          <cell r="D29" t="str">
            <v>EGY</v>
          </cell>
          <cell r="G29" t="str">
            <v/>
          </cell>
        </row>
        <row r="30">
          <cell r="A30">
            <v>18</v>
          </cell>
          <cell r="B30" t="str">
            <v>VOAVY</v>
          </cell>
          <cell r="C30" t="str">
            <v>ANDRAINA Mitia</v>
          </cell>
          <cell r="D30" t="str">
            <v>MAD</v>
          </cell>
          <cell r="G30" t="str">
            <v/>
          </cell>
        </row>
        <row r="31">
          <cell r="A31">
            <v>19</v>
          </cell>
          <cell r="B31" t="str">
            <v>PHATSHWANE</v>
          </cell>
          <cell r="C31" t="str">
            <v>Bashali</v>
          </cell>
          <cell r="D31" t="str">
            <v>BOT</v>
          </cell>
          <cell r="F31" t="str">
            <v/>
          </cell>
          <cell r="G31" t="str">
            <v/>
          </cell>
        </row>
        <row r="32">
          <cell r="A32">
            <v>20</v>
          </cell>
          <cell r="B32" t="str">
            <v>SOUSSI</v>
          </cell>
          <cell r="C32" t="str">
            <v>Lina</v>
          </cell>
          <cell r="D32" t="str">
            <v>TUN</v>
          </cell>
          <cell r="F32" t="str">
            <v/>
          </cell>
          <cell r="G32" t="str">
            <v/>
          </cell>
        </row>
        <row r="33">
          <cell r="A33">
            <v>21</v>
          </cell>
          <cell r="B33" t="str">
            <v>BELLAOUICHI</v>
          </cell>
          <cell r="C33" t="str">
            <v>Selma</v>
          </cell>
          <cell r="D33" t="str">
            <v>MAR</v>
          </cell>
          <cell r="F33" t="str">
            <v/>
          </cell>
          <cell r="G33" t="str">
            <v/>
          </cell>
        </row>
        <row r="34">
          <cell r="A34">
            <v>22</v>
          </cell>
          <cell r="B34" t="str">
            <v>CTIONTENNDA</v>
          </cell>
          <cell r="C34" t="str">
            <v>C</v>
          </cell>
          <cell r="D34" t="str">
            <v>ZIM</v>
          </cell>
          <cell r="F34" t="str">
            <v/>
          </cell>
          <cell r="G34" t="str">
            <v/>
          </cell>
        </row>
        <row r="35">
          <cell r="A35">
            <v>23</v>
          </cell>
          <cell r="B35" t="str">
            <v>AHOYA</v>
          </cell>
          <cell r="C35" t="str">
            <v>Seline</v>
          </cell>
          <cell r="D35" t="str">
            <v>KEN</v>
          </cell>
          <cell r="F35" t="str">
            <v/>
          </cell>
          <cell r="G35" t="str">
            <v/>
          </cell>
        </row>
        <row r="36">
          <cell r="A36">
            <v>24</v>
          </cell>
          <cell r="B36" t="str">
            <v>BADACHE</v>
          </cell>
          <cell r="C36" t="str">
            <v>Maria</v>
          </cell>
          <cell r="D36" t="str">
            <v>ALG</v>
          </cell>
          <cell r="F36" t="str">
            <v/>
          </cell>
          <cell r="G36" t="str">
            <v/>
          </cell>
        </row>
        <row r="37">
          <cell r="A37">
            <v>25</v>
          </cell>
          <cell r="B37" t="str">
            <v>CHAPEPA</v>
          </cell>
          <cell r="C37" t="str">
            <v>Kudzai</v>
          </cell>
          <cell r="D37" t="str">
            <v>ZIM</v>
          </cell>
          <cell r="F37" t="str">
            <v/>
          </cell>
          <cell r="G37" t="str">
            <v/>
          </cell>
        </row>
        <row r="38">
          <cell r="A38">
            <v>26</v>
          </cell>
          <cell r="B38" t="str">
            <v>HOUAS</v>
          </cell>
          <cell r="C38" t="str">
            <v>Lamis</v>
          </cell>
          <cell r="D38" t="str">
            <v>TUN</v>
          </cell>
          <cell r="F38" t="str">
            <v/>
          </cell>
          <cell r="G38" t="str">
            <v/>
          </cell>
        </row>
        <row r="39">
          <cell r="A39">
            <v>27</v>
          </cell>
          <cell r="B39" t="str">
            <v>KIPSANG</v>
          </cell>
          <cell r="C39" t="str">
            <v>Reha</v>
          </cell>
          <cell r="D39" t="str">
            <v>KEN</v>
          </cell>
          <cell r="F39" t="str">
            <v/>
          </cell>
          <cell r="G39" t="str">
            <v/>
          </cell>
        </row>
        <row r="40">
          <cell r="A40">
            <v>28</v>
          </cell>
          <cell r="B40" t="str">
            <v>PONTHY</v>
          </cell>
          <cell r="C40" t="str">
            <v>Saidath</v>
          </cell>
          <cell r="D40" t="str">
            <v>BEN</v>
          </cell>
          <cell r="F40" t="str">
            <v/>
          </cell>
          <cell r="G40" t="str">
            <v/>
          </cell>
        </row>
        <row r="41">
          <cell r="A41">
            <v>29</v>
          </cell>
          <cell r="B41" t="str">
            <v>ISMAIL</v>
          </cell>
          <cell r="C41" t="str">
            <v>Tasnim</v>
          </cell>
          <cell r="D41" t="str">
            <v>TUN</v>
          </cell>
          <cell r="F41" t="str">
            <v/>
          </cell>
          <cell r="G41" t="str">
            <v/>
          </cell>
        </row>
        <row r="42">
          <cell r="A42">
            <v>30</v>
          </cell>
          <cell r="B42" t="str">
            <v>JUDY</v>
          </cell>
          <cell r="C42" t="str">
            <v>Tawela</v>
          </cell>
          <cell r="D42" t="str">
            <v>EGY</v>
          </cell>
          <cell r="F42" t="str">
            <v/>
          </cell>
          <cell r="G42" t="str">
            <v/>
          </cell>
        </row>
        <row r="43">
          <cell r="A43">
            <v>31</v>
          </cell>
          <cell r="B43" t="str">
            <v xml:space="preserve">GHETTAS </v>
          </cell>
          <cell r="C43" t="str">
            <v>Imene</v>
          </cell>
          <cell r="D43" t="str">
            <v>ALG</v>
          </cell>
          <cell r="F43" t="str">
            <v/>
          </cell>
          <cell r="G43" t="str">
            <v/>
          </cell>
        </row>
        <row r="44">
          <cell r="A44">
            <v>32</v>
          </cell>
          <cell r="B44" t="str">
            <v>HADAB</v>
          </cell>
          <cell r="C44" t="str">
            <v>Sofia</v>
          </cell>
          <cell r="D44" t="str">
            <v>MAR</v>
          </cell>
          <cell r="F44" t="str">
            <v/>
          </cell>
          <cell r="G44" t="str">
            <v/>
          </cell>
        </row>
        <row r="45">
          <cell r="A45">
            <v>33</v>
          </cell>
        </row>
        <row r="46">
          <cell r="A46">
            <v>34</v>
          </cell>
        </row>
        <row r="47">
          <cell r="A47">
            <v>35</v>
          </cell>
        </row>
        <row r="48">
          <cell r="A48">
            <v>36</v>
          </cell>
        </row>
        <row r="49">
          <cell r="A49">
            <v>37</v>
          </cell>
        </row>
        <row r="50">
          <cell r="A50">
            <v>38</v>
          </cell>
        </row>
        <row r="51">
          <cell r="A51">
            <v>39</v>
          </cell>
        </row>
        <row r="52">
          <cell r="A52">
            <v>40</v>
          </cell>
        </row>
        <row r="53">
          <cell r="A53">
            <v>41</v>
          </cell>
        </row>
        <row r="54">
          <cell r="A54">
            <v>42</v>
          </cell>
        </row>
        <row r="55">
          <cell r="A55">
            <v>43</v>
          </cell>
        </row>
        <row r="56">
          <cell r="A56">
            <v>44</v>
          </cell>
        </row>
        <row r="57">
          <cell r="A57">
            <v>45</v>
          </cell>
        </row>
        <row r="58">
          <cell r="A58">
            <v>46</v>
          </cell>
        </row>
        <row r="59">
          <cell r="A59">
            <v>47</v>
          </cell>
        </row>
        <row r="60">
          <cell r="A60">
            <v>48</v>
          </cell>
        </row>
        <row r="61">
          <cell r="A61">
            <v>49</v>
          </cell>
        </row>
        <row r="62">
          <cell r="A62">
            <v>50</v>
          </cell>
        </row>
        <row r="63">
          <cell r="A63">
            <v>51</v>
          </cell>
        </row>
        <row r="64">
          <cell r="A64">
            <v>52</v>
          </cell>
        </row>
        <row r="65">
          <cell r="A65">
            <v>53</v>
          </cell>
        </row>
        <row r="66">
          <cell r="A66">
            <v>54</v>
          </cell>
        </row>
        <row r="67">
          <cell r="A67">
            <v>55</v>
          </cell>
        </row>
        <row r="68">
          <cell r="A68">
            <v>56</v>
          </cell>
        </row>
        <row r="69">
          <cell r="A69">
            <v>57</v>
          </cell>
        </row>
        <row r="70">
          <cell r="A70">
            <v>58</v>
          </cell>
        </row>
        <row r="71">
          <cell r="A71">
            <v>59</v>
          </cell>
        </row>
        <row r="72">
          <cell r="A72">
            <v>60</v>
          </cell>
        </row>
        <row r="73">
          <cell r="A73">
            <v>61</v>
          </cell>
        </row>
        <row r="74">
          <cell r="A74">
            <v>62</v>
          </cell>
        </row>
        <row r="75">
          <cell r="A75">
            <v>63</v>
          </cell>
        </row>
        <row r="76">
          <cell r="A76">
            <v>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2"/>
  <sheetViews>
    <sheetView tabSelected="1" workbookViewId="0">
      <selection activeCell="S8" sqref="S8"/>
    </sheetView>
  </sheetViews>
  <sheetFormatPr baseColWidth="10" defaultRowHeight="8.25"/>
  <cols>
    <col min="1" max="1" width="0.7109375" style="133" customWidth="1"/>
    <col min="2" max="2" width="7.85546875" style="133" customWidth="1"/>
    <col min="3" max="3" width="1.42578125" style="131" customWidth="1"/>
    <col min="4" max="4" width="7.85546875" style="131" customWidth="1"/>
    <col min="5" max="5" width="1.7109375" style="131" customWidth="1"/>
    <col min="6" max="6" width="7.85546875" style="131" customWidth="1"/>
    <col min="7" max="7" width="1.5703125" style="131" customWidth="1"/>
    <col min="8" max="8" width="7.85546875" style="131" customWidth="1"/>
    <col min="9" max="9" width="2" style="131" customWidth="1"/>
    <col min="10" max="10" width="12.42578125" style="131" customWidth="1"/>
    <col min="11" max="11" width="11.28515625" style="131" customWidth="1"/>
    <col min="12" max="12" width="5.28515625" style="131" customWidth="1"/>
    <col min="13" max="13" width="1.5703125" style="131" customWidth="1"/>
    <col min="14" max="14" width="7.85546875" style="131" customWidth="1"/>
    <col min="15" max="15" width="1.5703125" style="132" customWidth="1"/>
    <col min="16" max="16" width="8" style="131" customWidth="1"/>
    <col min="17" max="17" width="1.42578125" style="132" customWidth="1"/>
    <col min="18" max="18" width="8" style="131" customWidth="1"/>
    <col min="19" max="19" width="1.28515625" style="131" customWidth="1"/>
    <col min="20" max="20" width="7.85546875" style="131" customWidth="1"/>
    <col min="21" max="21" width="5.140625" style="131" customWidth="1"/>
    <col min="22" max="22" width="8" style="131" customWidth="1"/>
    <col min="23" max="23" width="1.42578125" style="132" customWidth="1"/>
    <col min="24" max="24" width="8" style="131" customWidth="1"/>
    <col min="25" max="25" width="1.85546875" style="131" customWidth="1"/>
    <col min="26" max="26" width="8" style="131" customWidth="1"/>
    <col min="27" max="27" width="1.5703125" style="132" customWidth="1"/>
    <col min="28" max="28" width="8" style="131" customWidth="1"/>
    <col min="29" max="29" width="1.42578125" style="132" customWidth="1"/>
    <col min="30" max="30" width="8" style="133" customWidth="1"/>
    <col min="31" max="16384" width="11.42578125" style="133"/>
  </cols>
  <sheetData>
    <row r="1" spans="1:31" ht="8.25" customHeight="1">
      <c r="A1" s="1"/>
      <c r="B1" s="2"/>
      <c r="C1" s="3" t="s">
        <v>47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4"/>
    </row>
    <row r="2" spans="1:31" ht="13.5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4"/>
    </row>
    <row r="3" spans="1:31" ht="8.25" customHeight="1">
      <c r="A3" s="1"/>
      <c r="B3" s="6"/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4"/>
      <c r="V3" s="134"/>
      <c r="W3" s="135"/>
      <c r="X3" s="136"/>
      <c r="Y3" s="136"/>
      <c r="Z3" s="136"/>
      <c r="AA3" s="137"/>
      <c r="AB3" s="136"/>
      <c r="AC3" s="137"/>
      <c r="AD3" s="134"/>
    </row>
    <row r="4" spans="1:31" ht="11.25" customHeight="1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4"/>
      <c r="T4" s="138" t="s">
        <v>2</v>
      </c>
      <c r="U4" s="138"/>
      <c r="V4" s="138"/>
      <c r="X4" s="139"/>
      <c r="Y4" s="139"/>
      <c r="Z4" s="140" t="str">
        <f>UPPER(IF(OR(Q14="a",Q14="as"),P18,IF(OR(Q14="b",Q14="bs"),P10,)))</f>
        <v/>
      </c>
      <c r="AA4" s="141"/>
      <c r="AB4" s="139"/>
      <c r="AC4" s="142"/>
      <c r="AD4" s="138" t="s">
        <v>3</v>
      </c>
      <c r="AE4" s="138"/>
    </row>
    <row r="5" spans="1:31" ht="9" customHeight="1">
      <c r="A5" s="1"/>
      <c r="B5" s="16"/>
      <c r="C5" s="16"/>
      <c r="D5" s="16"/>
      <c r="E5" s="16"/>
      <c r="F5" s="16"/>
      <c r="G5" s="16"/>
      <c r="H5" s="16"/>
      <c r="I5" s="17"/>
      <c r="J5" s="17"/>
      <c r="K5" s="18"/>
      <c r="L5" s="18"/>
      <c r="M5" s="18"/>
      <c r="N5" s="18" t="s">
        <v>4</v>
      </c>
      <c r="O5" s="18"/>
      <c r="P5" s="19" t="s">
        <v>48</v>
      </c>
      <c r="Q5" s="19"/>
      <c r="R5" s="19"/>
      <c r="S5" s="4"/>
      <c r="X5" s="143" t="str">
        <f>UPPER(IF(OR(AA5="a",AA5="as"),Z6,IF(OR(AA5="b",AA5="bs"),Z4,)))</f>
        <v/>
      </c>
      <c r="Y5" s="144"/>
      <c r="Z5" s="145"/>
      <c r="AA5" s="146" t="s">
        <v>16</v>
      </c>
      <c r="AB5" s="143" t="str">
        <f>UPPER(IF(OR(AA5="a",AA5="as"),Z4,IF(OR(AA5="b",AA5="bs"),Z6,)))</f>
        <v/>
      </c>
      <c r="AC5" s="147"/>
    </row>
    <row r="6" spans="1:31" ht="9" customHeight="1">
      <c r="W6" s="148"/>
      <c r="X6" s="149"/>
      <c r="Y6" s="150"/>
      <c r="Z6" s="140" t="str">
        <f>UPPER(IF(OR(Q30="a",Q30="as"),P34,IF(OR(Q30="b",Q30="bs"),P26,)))</f>
        <v/>
      </c>
      <c r="AA6" s="151"/>
      <c r="AB6" s="152"/>
      <c r="AC6" s="153"/>
      <c r="AD6" s="131"/>
    </row>
    <row r="7" spans="1:31" ht="9" customHeight="1">
      <c r="B7" s="154"/>
      <c r="C7" s="139"/>
      <c r="D7" s="139"/>
      <c r="E7" s="139"/>
      <c r="F7" s="139"/>
      <c r="G7" s="139"/>
      <c r="H7" s="139"/>
      <c r="I7" s="155">
        <v>1</v>
      </c>
      <c r="J7" s="156" t="str">
        <f>UPPER(IF($I7="","",VLOOKUP($I7,[1]PrepLTE2!$A$13:$G$76,2,FALSE)))</f>
        <v>EL AKILI</v>
      </c>
      <c r="K7" s="156" t="str">
        <f>IF($I7="","",VLOOKUP($I7,[1]PrepLTE2!$A$13:$G$76,3,FALSE))</f>
        <v>Kenza</v>
      </c>
      <c r="L7" s="157" t="str">
        <f>UPPER(IF($I7="","",VLOOKUP($I7,[1]PrepLTE2!$A$13:$G$76,4,FALSE)))</f>
        <v>MAR</v>
      </c>
      <c r="M7" s="139"/>
      <c r="N7" s="139"/>
      <c r="O7" s="141"/>
      <c r="P7" s="139"/>
      <c r="Q7" s="141"/>
      <c r="R7" s="139"/>
      <c r="V7" s="158" t="str">
        <f>UPPER(IF(OR(W7="a",W7="as"),X5,IF(OR(W7="b",W7="bs"),X9,)))</f>
        <v/>
      </c>
      <c r="W7" s="159" t="s">
        <v>6</v>
      </c>
      <c r="X7" s="160"/>
      <c r="Y7" s="161"/>
      <c r="Z7" s="139"/>
      <c r="AA7" s="141"/>
      <c r="AB7" s="162"/>
      <c r="AC7" s="163" t="s">
        <v>7</v>
      </c>
      <c r="AD7" s="143" t="str">
        <f>UPPER(IF(OR(AC7="a",AC7="as"),AB5,IF(OR(AC7="b",AC7="bs"),AB9,)))</f>
        <v/>
      </c>
    </row>
    <row r="8" spans="1:31" ht="9" customHeight="1">
      <c r="B8" s="154"/>
      <c r="C8" s="139"/>
      <c r="D8" s="139"/>
      <c r="E8" s="139"/>
      <c r="F8" s="139"/>
      <c r="G8" s="140"/>
      <c r="H8" s="158" t="str">
        <f>UPPER(IF(OR(M8="a",M8="as"),J9,IF(OR(M8="b",M8="bs"),J7,)))</f>
        <v>ORESHA</v>
      </c>
      <c r="I8" s="164"/>
      <c r="J8" s="165"/>
      <c r="K8" s="145"/>
      <c r="L8" s="165"/>
      <c r="M8" s="166" t="s">
        <v>7</v>
      </c>
      <c r="N8" s="167" t="str">
        <f>UPPER(IF(OR(M8="a",M8="as"),J7,IF(OR(M8="b",M8="bs"),J9,)))</f>
        <v>EL AKILI</v>
      </c>
      <c r="O8" s="141"/>
      <c r="P8" s="139"/>
      <c r="Q8" s="141"/>
      <c r="R8" s="139"/>
      <c r="V8" s="139"/>
      <c r="W8" s="168"/>
      <c r="X8" s="160"/>
      <c r="Y8" s="139"/>
      <c r="Z8" s="140" t="str">
        <f>UPPER(IF(OR(Q46="a",Q46="as"),P50,IF(OR(Q46="b",Q46="bs"),P42,)))</f>
        <v/>
      </c>
      <c r="AA8" s="141"/>
      <c r="AB8" s="162"/>
      <c r="AC8" s="169"/>
      <c r="AD8" s="139"/>
    </row>
    <row r="9" spans="1:31" ht="9" customHeight="1">
      <c r="B9" s="154"/>
      <c r="C9" s="170"/>
      <c r="D9" s="170"/>
      <c r="E9" s="170"/>
      <c r="F9" s="139"/>
      <c r="G9" s="171"/>
      <c r="H9" s="149"/>
      <c r="I9" s="172">
        <v>2</v>
      </c>
      <c r="J9" s="173" t="str">
        <f>UPPER(IF($I9="","",VLOOKUP($I9,[1]PrepLTE2!$A$13:$G$76,2,FALSE)))</f>
        <v>ORESHA</v>
      </c>
      <c r="K9" s="173" t="str">
        <f>IF($I9="","",VLOOKUP($I9,[1]PrepLTE2!$A$13:$G$76,3,FALSE))</f>
        <v>Mercy</v>
      </c>
      <c r="L9" s="140" t="str">
        <f>UPPER(IF($I9="","",VLOOKUP($I9,[1]PrepLTE2!$A$13:$G$76,4,FALSE)))</f>
        <v>KEN</v>
      </c>
      <c r="M9" s="174"/>
      <c r="N9" s="139" t="s">
        <v>26</v>
      </c>
      <c r="O9" s="175"/>
      <c r="P9" s="171"/>
      <c r="Q9" s="141"/>
      <c r="R9" s="139"/>
      <c r="W9" s="176"/>
      <c r="X9" s="143" t="str">
        <f>UPPER(IF(OR(AA9="a",AA9="as"),Z10,IF(OR(AA9="b",AA9="bs"),Z8,)))</f>
        <v/>
      </c>
      <c r="Y9" s="144"/>
      <c r="Z9" s="145"/>
      <c r="AA9" s="146" t="s">
        <v>6</v>
      </c>
      <c r="AB9" s="143" t="str">
        <f>UPPER(IF(OR(AA9="a",AA9="as"),Z8,IF(OR(AA9="b",AA9="bs"),Z10,)))</f>
        <v/>
      </c>
      <c r="AC9" s="177"/>
    </row>
    <row r="10" spans="1:31" ht="9" customHeight="1">
      <c r="B10" s="154"/>
      <c r="C10" s="139"/>
      <c r="D10" s="139"/>
      <c r="E10" s="139"/>
      <c r="F10" s="158" t="str">
        <f>UPPER(IF(OR(G10="a",G10="as"),H8,IF(OR(G10="b",G10="bs"),H12,)))</f>
        <v>ORESHA</v>
      </c>
      <c r="G10" s="178" t="s">
        <v>7</v>
      </c>
      <c r="H10" s="161"/>
      <c r="I10" s="139"/>
      <c r="J10" s="165"/>
      <c r="K10" s="145"/>
      <c r="L10" s="165"/>
      <c r="M10" s="139"/>
      <c r="N10" s="161"/>
      <c r="O10" s="179" t="s">
        <v>7</v>
      </c>
      <c r="P10" s="180" t="str">
        <f>UPPER(IF(OR(O10="a",O10="as"),N8,IF(OR(O10="b",O10="bs"),N12,)))</f>
        <v>EL AKILI</v>
      </c>
      <c r="Q10" s="141"/>
      <c r="R10" s="139"/>
      <c r="X10" s="139"/>
      <c r="Y10" s="150"/>
      <c r="Z10" s="140" t="str">
        <f>UPPER(IF(OR(Q62="a",Q62="as"),P66,IF(OR(Q62="b",Q62="bs"),P58,)))</f>
        <v/>
      </c>
      <c r="AA10" s="151"/>
      <c r="AB10" s="139"/>
    </row>
    <row r="11" spans="1:31" ht="9" customHeight="1">
      <c r="B11" s="154"/>
      <c r="C11" s="139"/>
      <c r="D11" s="139"/>
      <c r="E11" s="144"/>
      <c r="F11" s="149" t="s">
        <v>49</v>
      </c>
      <c r="G11" s="171"/>
      <c r="H11" s="139"/>
      <c r="I11" s="155">
        <v>3</v>
      </c>
      <c r="J11" s="173" t="str">
        <f>UPPER(IF($I11="","",VLOOKUP($I11,[1]PrepLTE2!$A$13:$G$76,2,FALSE)))</f>
        <v>HONVOU</v>
      </c>
      <c r="K11" s="173" t="str">
        <f>IF($I11="","",VLOOKUP($I11,[1]PrepLTE2!$A$13:$G$76,3,FALSE))</f>
        <v>Djemilia</v>
      </c>
      <c r="L11" s="140" t="str">
        <f>UPPER(IF($I11="","",VLOOKUP($I11,[1]PrepLTE2!$A$13:$G$76,4,FALSE)))</f>
        <v>BEN</v>
      </c>
      <c r="M11" s="139"/>
      <c r="N11" s="139"/>
      <c r="O11" s="141"/>
      <c r="P11" s="171" t="s">
        <v>18</v>
      </c>
      <c r="Q11" s="175"/>
      <c r="R11" s="171"/>
      <c r="X11" s="139"/>
      <c r="Y11" s="139"/>
      <c r="Z11" s="139"/>
      <c r="AA11" s="141"/>
      <c r="AB11" s="139"/>
    </row>
    <row r="12" spans="1:31" ht="9" customHeight="1">
      <c r="B12" s="154"/>
      <c r="C12" s="139"/>
      <c r="D12" s="139"/>
      <c r="E12" s="171"/>
      <c r="F12" s="139"/>
      <c r="G12" s="150"/>
      <c r="H12" s="158" t="str">
        <f>UPPER(IF(OR(M12="a",M12="as"),J13,IF(OR(M12="b",M12="bs"),J11,)))</f>
        <v>HONVOU</v>
      </c>
      <c r="I12" s="181"/>
      <c r="J12" s="165"/>
      <c r="K12" s="145"/>
      <c r="L12" s="165"/>
      <c r="M12" s="166" t="s">
        <v>6</v>
      </c>
      <c r="N12" s="143" t="str">
        <f>UPPER(IF(OR(M12="a",M12="as"),J11,IF(OR(M12="b",M12="bs"),J13,)))</f>
        <v>RAJAOBELINA</v>
      </c>
      <c r="O12" s="151"/>
      <c r="P12" s="171"/>
      <c r="Q12" s="182"/>
      <c r="R12" s="171"/>
      <c r="T12" s="138" t="s">
        <v>10</v>
      </c>
      <c r="U12" s="138"/>
      <c r="V12" s="138"/>
      <c r="X12" s="139"/>
      <c r="Y12" s="139"/>
      <c r="Z12" s="140" t="str">
        <f>UPPER(IF(OR(O10="a",O10="as"),N12,IF(OR(O10="b",O10="bs"),N8,)))</f>
        <v>RAJAOBELINA</v>
      </c>
      <c r="AA12" s="141"/>
      <c r="AB12" s="139"/>
      <c r="AD12" s="138" t="s">
        <v>11</v>
      </c>
      <c r="AE12" s="138"/>
    </row>
    <row r="13" spans="1:31" ht="9" customHeight="1">
      <c r="B13" s="154"/>
      <c r="C13" s="139"/>
      <c r="D13" s="139"/>
      <c r="E13" s="171"/>
      <c r="F13" s="139"/>
      <c r="G13" s="139"/>
      <c r="H13" s="139"/>
      <c r="I13" s="172">
        <v>4</v>
      </c>
      <c r="J13" s="173" t="str">
        <f>UPPER(IF($I13="","",VLOOKUP($I13,[1]PrepLTE2!$A$13:$G$76,2,FALSE)))</f>
        <v>RAJAOBELINA</v>
      </c>
      <c r="K13" s="173" t="str">
        <f>IF($I13="","",VLOOKUP($I13,[1]PrepLTE2!$A$13:$G$76,3,FALSE))</f>
        <v>Iriela</v>
      </c>
      <c r="L13" s="140" t="str">
        <f>UPPER(IF($I13="","",VLOOKUP($I13,[1]PrepLTE2!$A$13:$G$76,4,FALSE)))</f>
        <v>MAD</v>
      </c>
      <c r="M13" s="174"/>
      <c r="N13" s="139" t="s">
        <v>50</v>
      </c>
      <c r="O13" s="141"/>
      <c r="P13" s="139"/>
      <c r="Q13" s="182"/>
      <c r="R13" s="171"/>
      <c r="X13" s="158" t="str">
        <f>UPPER(IF(OR(AA13="a",AA13="as"),Z14,IF(OR(AA13="b",AA13="bs"),Z12,)))</f>
        <v/>
      </c>
      <c r="Y13" s="144"/>
      <c r="Z13" s="145"/>
      <c r="AA13" s="146"/>
      <c r="AB13" s="143" t="str">
        <f>UPPER(IF(OR(AA13="a",AA13="as"),Z12,IF(OR(AA13="b",AA13="bs"),Z14,)))</f>
        <v/>
      </c>
      <c r="AC13" s="147"/>
      <c r="AD13" s="131"/>
    </row>
    <row r="14" spans="1:31" ht="9" customHeight="1">
      <c r="B14" s="154"/>
      <c r="C14" s="139"/>
      <c r="D14" s="158" t="str">
        <f>UPPER(IF(OR(E14="a",E14="as"),F10,IF(OR(E14="b",E14="bs"),F18,)))</f>
        <v/>
      </c>
      <c r="E14" s="183"/>
      <c r="F14" s="161"/>
      <c r="G14" s="161"/>
      <c r="H14" s="139"/>
      <c r="I14" s="139"/>
      <c r="J14" s="165"/>
      <c r="K14" s="145"/>
      <c r="L14" s="165"/>
      <c r="M14" s="139"/>
      <c r="N14" s="139"/>
      <c r="O14" s="141"/>
      <c r="P14" s="161"/>
      <c r="Q14" s="184"/>
      <c r="R14" s="167" t="str">
        <f>UPPER(IF(OR(Q14="a",Q14="as"),P10,IF(OR(Q14="b",Q14="bs"),P18,)))</f>
        <v/>
      </c>
      <c r="W14" s="148"/>
      <c r="X14" s="149"/>
      <c r="Y14" s="150"/>
      <c r="Z14" s="140" t="str">
        <f>UPPER(IF(OR(O18="a",O18="as"),N20,IF(OR(O18="b",O18="bs"),N16,)))</f>
        <v>JEMAIL</v>
      </c>
      <c r="AA14" s="151"/>
      <c r="AB14" s="149"/>
      <c r="AC14" s="153"/>
      <c r="AD14" s="131"/>
    </row>
    <row r="15" spans="1:31" ht="9" customHeight="1">
      <c r="B15" s="154"/>
      <c r="C15" s="144"/>
      <c r="D15" s="149"/>
      <c r="E15" s="171"/>
      <c r="F15" s="139"/>
      <c r="G15" s="139"/>
      <c r="H15" s="139"/>
      <c r="I15" s="155">
        <v>5</v>
      </c>
      <c r="J15" s="173" t="str">
        <f>UPPER(IF($I15="","",VLOOKUP($I15,[1]PrepLTE2!$A$13:$G$76,2,FALSE)))</f>
        <v>JEMAIL</v>
      </c>
      <c r="K15" s="173" t="str">
        <f>IF($I15="","",VLOOKUP($I15,[1]PrepLTE2!$A$13:$G$76,3,FALSE))</f>
        <v>Sarra</v>
      </c>
      <c r="L15" s="140" t="str">
        <f>UPPER(IF($I15="","",VLOOKUP($I15,[1]PrepLTE2!$A$13:$G$76,4,FALSE)))</f>
        <v>TUN</v>
      </c>
      <c r="M15" s="139"/>
      <c r="N15" s="139"/>
      <c r="O15" s="141"/>
      <c r="P15" s="139"/>
      <c r="Q15" s="182"/>
      <c r="R15" s="171"/>
      <c r="S15" s="185"/>
      <c r="V15" s="158" t="str">
        <f>UPPER(IF(OR(W15="a",W15="as"),X13,IF(OR(W15="b",W15="bs"),X17,)))</f>
        <v/>
      </c>
      <c r="W15" s="159"/>
      <c r="X15" s="162"/>
      <c r="Y15" s="161"/>
      <c r="Z15" s="139"/>
      <c r="AA15" s="141"/>
      <c r="AB15" s="162"/>
      <c r="AC15" s="163"/>
      <c r="AD15" s="143" t="str">
        <f>UPPER(IF(OR(AC15="a",AC15="as"),AB13,IF(OR(AC15="b",AC15="bs"),AB17,)))</f>
        <v/>
      </c>
    </row>
    <row r="16" spans="1:31" ht="9" customHeight="1">
      <c r="B16" s="154"/>
      <c r="C16" s="171"/>
      <c r="D16" s="139"/>
      <c r="E16" s="171"/>
      <c r="F16" s="139"/>
      <c r="G16" s="140"/>
      <c r="H16" s="158" t="str">
        <f>UPPER(IF(OR(M16="a",M16="as"),J17,IF(OR(M16="b",M16="bs"),J15,)))</f>
        <v>EL ZEIN</v>
      </c>
      <c r="I16" s="181"/>
      <c r="J16" s="165"/>
      <c r="K16" s="145"/>
      <c r="L16" s="165"/>
      <c r="M16" s="166" t="s">
        <v>7</v>
      </c>
      <c r="N16" s="143" t="str">
        <f>UPPER(IF(OR(M16="a",M16="as"),J15,IF(OR(M16="b",M16="bs"),J17,)))</f>
        <v>JEMAIL</v>
      </c>
      <c r="O16" s="141"/>
      <c r="P16" s="139"/>
      <c r="Q16" s="182"/>
      <c r="R16" s="171"/>
      <c r="S16" s="186"/>
      <c r="V16" s="144"/>
      <c r="W16" s="168"/>
      <c r="X16" s="162"/>
      <c r="Y16" s="139"/>
      <c r="Z16" s="140" t="str">
        <f>UPPER(IF(OR(O26="a",O26="as"),N28,IF(OR(O26="b",O26="bs"),N24,)))</f>
        <v>MOUTAKI</v>
      </c>
      <c r="AA16" s="141"/>
      <c r="AB16" s="160"/>
      <c r="AC16" s="169"/>
      <c r="AD16" s="187"/>
    </row>
    <row r="17" spans="2:31" ht="9" customHeight="1">
      <c r="B17" s="154"/>
      <c r="C17" s="171"/>
      <c r="D17" s="188"/>
      <c r="E17" s="189"/>
      <c r="F17" s="139"/>
      <c r="G17" s="171"/>
      <c r="H17" s="149"/>
      <c r="I17" s="172">
        <v>6</v>
      </c>
      <c r="J17" s="173" t="str">
        <f>UPPER(IF($I17="","",VLOOKUP($I17,[1]PrepLTE2!$A$13:$G$76,2,FALSE)))</f>
        <v>EL ZEIN</v>
      </c>
      <c r="K17" s="173" t="str">
        <f>IF($I17="","",VLOOKUP($I17,[1]PrepLTE2!$A$13:$G$76,3,FALSE))</f>
        <v>Zara</v>
      </c>
      <c r="L17" s="140" t="str">
        <f>UPPER(IF($I17="","",VLOOKUP($I17,[1]PrepLTE2!$A$13:$G$76,4,FALSE)))</f>
        <v>ZIM</v>
      </c>
      <c r="M17" s="174"/>
      <c r="N17" s="139" t="s">
        <v>51</v>
      </c>
      <c r="O17" s="175"/>
      <c r="P17" s="171"/>
      <c r="Q17" s="182"/>
      <c r="R17" s="171"/>
      <c r="S17" s="186"/>
      <c r="V17" s="190"/>
      <c r="W17" s="176"/>
      <c r="X17" s="158" t="str">
        <f>UPPER(IF(OR(AA17="a",AA17="as"),Z18,IF(OR(AA17="b",AA17="bs"),Z16,)))</f>
        <v/>
      </c>
      <c r="Y17" s="144"/>
      <c r="Z17" s="145"/>
      <c r="AA17" s="146"/>
      <c r="AB17" s="143" t="str">
        <f>UPPER(IF(OR(AA17="a",AA17="as"),Z16,IF(OR(AA17="b",AA17="bs"),Z18,)))</f>
        <v/>
      </c>
      <c r="AC17" s="177"/>
      <c r="AD17" s="186"/>
    </row>
    <row r="18" spans="2:31" ht="9" customHeight="1">
      <c r="B18" s="154"/>
      <c r="C18" s="171"/>
      <c r="D18" s="161"/>
      <c r="E18" s="191"/>
      <c r="F18" s="158" t="str">
        <f>UPPER(IF(OR(G18="a",G18="as"),H16,IF(OR(G18="b",G18="bs"),H20,)))</f>
        <v>EL ZEIN</v>
      </c>
      <c r="G18" s="178" t="s">
        <v>7</v>
      </c>
      <c r="H18" s="161"/>
      <c r="I18" s="139"/>
      <c r="J18" s="165"/>
      <c r="K18" s="145"/>
      <c r="L18" s="165"/>
      <c r="M18" s="139"/>
      <c r="N18" s="161"/>
      <c r="O18" s="179" t="s">
        <v>6</v>
      </c>
      <c r="P18" s="180" t="str">
        <f>UPPER(IF(OR(O18="a",O18="as"),N16,IF(OR(O18="b",O18="bs"),N20,)))</f>
        <v>NEHAD HASSAN</v>
      </c>
      <c r="Q18" s="151"/>
      <c r="R18" s="171"/>
      <c r="S18" s="186"/>
      <c r="V18" s="190"/>
      <c r="X18" s="139"/>
      <c r="Y18" s="150"/>
      <c r="Z18" s="140" t="str">
        <f>UPPER(IF(OR(O34="a",O34="as"),N36,IF(OR(O34="b",O34="bs"),N32,)))</f>
        <v xml:space="preserve">MAKHLOUF </v>
      </c>
      <c r="AA18" s="151"/>
      <c r="AB18" s="139"/>
      <c r="AD18" s="186"/>
    </row>
    <row r="19" spans="2:31" ht="9" customHeight="1">
      <c r="B19" s="154"/>
      <c r="C19" s="171"/>
      <c r="D19" s="139"/>
      <c r="E19" s="139"/>
      <c r="F19" s="149" t="s">
        <v>52</v>
      </c>
      <c r="G19" s="171"/>
      <c r="H19" s="139"/>
      <c r="I19" s="155">
        <v>7</v>
      </c>
      <c r="J19" s="173" t="str">
        <f>UPPER(IF($I19="","",VLOOKUP($I19,[1]PrepLTE2!$A$13:$G$76,2,FALSE)))</f>
        <v>QUAME</v>
      </c>
      <c r="K19" s="173" t="str">
        <f>IF($I19="","",VLOOKUP($I19,[1]PrepLTE2!$A$13:$G$76,3,FALSE))</f>
        <v>m bali n s m</v>
      </c>
      <c r="L19" s="140" t="str">
        <f>UPPER(IF($I19="","",VLOOKUP($I19,[1]PrepLTE2!$A$13:$G$76,4,FALSE)))</f>
        <v>BOT</v>
      </c>
      <c r="M19" s="139"/>
      <c r="N19" s="139"/>
      <c r="O19" s="141"/>
      <c r="P19" s="171" t="s">
        <v>53</v>
      </c>
      <c r="Q19" s="141"/>
      <c r="R19" s="139"/>
      <c r="S19" s="186"/>
      <c r="V19" s="192" t="str">
        <f>UPPER(IF(OR(W19="a",W19="as"),V15,IF(OR(W19="b",W19="bs"),V23,)))</f>
        <v/>
      </c>
      <c r="W19" s="193"/>
      <c r="X19" s="160"/>
      <c r="Y19" s="139"/>
      <c r="Z19" s="139"/>
      <c r="AA19" s="141"/>
      <c r="AB19" s="162"/>
      <c r="AC19" s="193"/>
      <c r="AD19" s="194" t="str">
        <f>UPPER(IF(OR(AC19="a",AC19="as"),AD15,IF(OR(AC19="b",AC19="bs"),AD23,)))</f>
        <v/>
      </c>
      <c r="AE19" s="195"/>
    </row>
    <row r="20" spans="2:31" ht="9" customHeight="1">
      <c r="B20" s="154"/>
      <c r="C20" s="171"/>
      <c r="D20" s="139"/>
      <c r="E20" s="139"/>
      <c r="F20" s="139"/>
      <c r="G20" s="150"/>
      <c r="H20" s="158" t="str">
        <f>UPPER(IF(OR(M20="a",M20="as"),J21,IF(OR(M20="b",M20="bs"),J19,)))</f>
        <v>QUAME</v>
      </c>
      <c r="I20" s="181"/>
      <c r="J20" s="165"/>
      <c r="K20" s="145"/>
      <c r="L20" s="165"/>
      <c r="M20" s="166" t="s">
        <v>6</v>
      </c>
      <c r="N20" s="167" t="str">
        <f>UPPER(IF(OR(M20="a",M20="as"),J19,IF(OR(M20="b",M20="bs"),J21,)))</f>
        <v>NEHAD HASSAN</v>
      </c>
      <c r="O20" s="151"/>
      <c r="P20" s="171"/>
      <c r="Q20" s="141"/>
      <c r="R20" s="139"/>
      <c r="S20" s="186"/>
      <c r="V20" s="171"/>
      <c r="X20" s="160"/>
      <c r="Y20" s="139"/>
      <c r="Z20" s="140" t="str">
        <f>UPPER(IF(OR(O42="a",O42="as"),N44,IF(OR(O42="b",O42="bs"),N40,)))</f>
        <v>SOUSSI</v>
      </c>
      <c r="AA20" s="141"/>
      <c r="AB20" s="160"/>
      <c r="AD20" s="196"/>
    </row>
    <row r="21" spans="2:31" ht="9" customHeight="1">
      <c r="B21" s="154"/>
      <c r="C21" s="197"/>
      <c r="D21" s="139"/>
      <c r="E21" s="139"/>
      <c r="F21" s="139"/>
      <c r="G21" s="139"/>
      <c r="H21" s="139"/>
      <c r="I21" s="172">
        <v>8</v>
      </c>
      <c r="J21" s="156" t="str">
        <f>UPPER(IF($I21="","",VLOOKUP($I21,[1]PrepLTE2!$A$13:$G$76,2,FALSE)))</f>
        <v>NEHAD HASSAN</v>
      </c>
      <c r="K21" s="156" t="str">
        <f>IF($I21="","",VLOOKUP($I21,[1]PrepLTE2!$A$13:$G$76,3,FALSE))</f>
        <v>N</v>
      </c>
      <c r="L21" s="157" t="str">
        <f>UPPER(IF($I21="","",VLOOKUP($I21,[1]PrepLTE2!$A$13:$G$76,4,FALSE)))</f>
        <v>EGY</v>
      </c>
      <c r="M21" s="174"/>
      <c r="N21" s="139" t="s">
        <v>12</v>
      </c>
      <c r="O21" s="141"/>
      <c r="P21" s="139"/>
      <c r="Q21" s="141"/>
      <c r="R21" s="161"/>
      <c r="S21" s="186"/>
      <c r="V21" s="190"/>
      <c r="X21" s="143" t="str">
        <f>UPPER(IF(OR(AA21="a",AA21="as"),Z22,IF(OR(AA21="b",AA21="bs"),Z20,)))</f>
        <v/>
      </c>
      <c r="Y21" s="144"/>
      <c r="Z21" s="145"/>
      <c r="AA21" s="146"/>
      <c r="AB21" s="143" t="str">
        <f>UPPER(IF(OR(AA21="a",AA21="as"),Z20,IF(OR(AA21="b",AA21="bs"),Z22,)))</f>
        <v/>
      </c>
      <c r="AC21" s="147"/>
      <c r="AD21" s="186"/>
    </row>
    <row r="22" spans="2:31" ht="9" customHeight="1">
      <c r="B22" s="143" t="str">
        <f>UPPER(IF(OR(C22="a",C22="as"),D14,IF(OR(C22="b",C22="bs"),D30,)))</f>
        <v/>
      </c>
      <c r="C22" s="178"/>
      <c r="D22" s="161"/>
      <c r="E22" s="161"/>
      <c r="F22" s="139"/>
      <c r="G22" s="161"/>
      <c r="H22" s="139"/>
      <c r="I22" s="139"/>
      <c r="J22" s="165"/>
      <c r="K22" s="145"/>
      <c r="L22" s="165"/>
      <c r="M22" s="139"/>
      <c r="N22" s="139"/>
      <c r="O22" s="141"/>
      <c r="P22" s="139"/>
      <c r="Q22" s="141"/>
      <c r="R22" s="161"/>
      <c r="S22" s="163"/>
      <c r="T22" s="143" t="str">
        <f>UPPER(IF(OR(S22="a",S22="as"),R14,IF(OR(S22="b",S22="bs"),R30,)))</f>
        <v/>
      </c>
      <c r="V22" s="190"/>
      <c r="W22" s="148"/>
      <c r="X22" s="149"/>
      <c r="Y22" s="150"/>
      <c r="Z22" s="140" t="str">
        <f>UPPER(IF(OR(O50="a",O50="as"),N52,IF(OR(O50="b",O50="bs"),N48,)))</f>
        <v>BELLAOUICHI</v>
      </c>
      <c r="AA22" s="151"/>
      <c r="AB22" s="149"/>
      <c r="AC22" s="153"/>
      <c r="AD22" s="186"/>
    </row>
    <row r="23" spans="2:31" ht="9" customHeight="1">
      <c r="B23" s="144"/>
      <c r="C23" s="171"/>
      <c r="D23" s="139"/>
      <c r="E23" s="139"/>
      <c r="F23" s="139"/>
      <c r="G23" s="139"/>
      <c r="H23" s="139"/>
      <c r="I23" s="155">
        <v>9</v>
      </c>
      <c r="J23" s="156" t="str">
        <f>UPPER(IF($I23="","",VLOOKUP($I23,[1]PrepLTE2!$A$13:$G$76,2,FALSE)))</f>
        <v>TOURKHAMI</v>
      </c>
      <c r="K23" s="156" t="str">
        <f>IF($I23="","",VLOOKUP($I23,[1]PrepLTE2!$A$13:$G$76,3,FALSE))</f>
        <v>C</v>
      </c>
      <c r="L23" s="157" t="str">
        <f>UPPER(IF($I23="","",VLOOKUP($I23,[1]PrepLTE2!$A$13:$G$76,4,FALSE)))</f>
        <v>TUN</v>
      </c>
      <c r="M23" s="139"/>
      <c r="N23" s="139"/>
      <c r="O23" s="141"/>
      <c r="P23" s="139"/>
      <c r="Q23" s="141"/>
      <c r="R23" s="139"/>
      <c r="S23" s="186"/>
      <c r="T23" s="187"/>
      <c r="V23" s="198" t="str">
        <f>UPPER(IF(OR(W23="a",W23="as"),X21,IF(OR(W23="b",W23="bs"),X25,)))</f>
        <v/>
      </c>
      <c r="W23" s="159"/>
      <c r="X23" s="162"/>
      <c r="Y23" s="161"/>
      <c r="Z23" s="139"/>
      <c r="AA23" s="141"/>
      <c r="AB23" s="162"/>
      <c r="AC23" s="163"/>
      <c r="AD23" s="143" t="str">
        <f>UPPER(IF(OR(AC23="a",AC23="as"),AB21,IF(OR(AC23="b",AC23="bs"),AB25,)))</f>
        <v/>
      </c>
      <c r="AE23" s="195"/>
    </row>
    <row r="24" spans="2:31" ht="9" customHeight="1">
      <c r="B24" s="199"/>
      <c r="C24" s="171"/>
      <c r="D24" s="139"/>
      <c r="E24" s="139"/>
      <c r="F24" s="139"/>
      <c r="G24" s="140"/>
      <c r="H24" s="158" t="str">
        <f>UPPER(IF(OR(M24="a",M24="as"),J25,IF(OR(M24="b",M24="bs"),J23,)))</f>
        <v>MOSHAOA</v>
      </c>
      <c r="I24" s="181"/>
      <c r="J24" s="165"/>
      <c r="K24" s="145"/>
      <c r="L24" s="165"/>
      <c r="M24" s="166" t="s">
        <v>7</v>
      </c>
      <c r="N24" s="167" t="str">
        <f>UPPER(IF(OR(M24="a",M24="as"),J23,IF(OR(M24="b",M24="bs"),J25,)))</f>
        <v>TOURKHAMI</v>
      </c>
      <c r="O24" s="141"/>
      <c r="P24" s="139"/>
      <c r="Q24" s="141"/>
      <c r="R24" s="139"/>
      <c r="S24" s="186"/>
      <c r="T24" s="186"/>
      <c r="V24" s="139"/>
      <c r="W24" s="168"/>
      <c r="X24" s="160"/>
      <c r="Y24" s="139"/>
      <c r="Z24" s="140" t="str">
        <f>UPPER(IF(OR(O58="a",O58="as"),N60,IF(OR(O58="b",O58="bs"),N56,)))</f>
        <v>PONTHY</v>
      </c>
      <c r="AA24" s="141"/>
      <c r="AB24" s="160"/>
      <c r="AC24" s="169"/>
      <c r="AD24" s="139"/>
    </row>
    <row r="25" spans="2:31" ht="9" customHeight="1">
      <c r="B25" s="199"/>
      <c r="C25" s="171"/>
      <c r="D25" s="139"/>
      <c r="E25" s="139"/>
      <c r="F25" s="139"/>
      <c r="G25" s="171"/>
      <c r="H25" s="149"/>
      <c r="I25" s="172">
        <v>10</v>
      </c>
      <c r="J25" s="173" t="str">
        <f>UPPER(IF($I25="","",VLOOKUP($I25,[1]PrepLTE2!$A$13:$G$76,2,FALSE)))</f>
        <v>MOSHAOA</v>
      </c>
      <c r="K25" s="173" t="str">
        <f>IF($I25="","",VLOOKUP($I25,[1]PrepLTE2!$A$13:$G$76,3,FALSE))</f>
        <v>R</v>
      </c>
      <c r="L25" s="140" t="str">
        <f>UPPER(IF($I25="","",VLOOKUP($I25,[1]PrepLTE2!$A$13:$G$76,4,FALSE)))</f>
        <v>BOT</v>
      </c>
      <c r="M25" s="174"/>
      <c r="N25" s="139" t="s">
        <v>9</v>
      </c>
      <c r="O25" s="175"/>
      <c r="P25" s="171"/>
      <c r="Q25" s="141"/>
      <c r="R25" s="139"/>
      <c r="S25" s="186"/>
      <c r="T25" s="186"/>
      <c r="W25" s="176"/>
      <c r="X25" s="158" t="str">
        <f>UPPER(IF(OR(AA25="a",AA25="as"),Z26,IF(OR(AA25="b",AA25="bs"),Z24,)))</f>
        <v/>
      </c>
      <c r="Y25" s="144"/>
      <c r="Z25" s="145"/>
      <c r="AA25" s="146"/>
      <c r="AB25" s="143" t="str">
        <f>UPPER(IF(OR(AA25="a",AA25="as"),Z24,IF(OR(AA25="b",AA25="bs"),Z26,)))</f>
        <v/>
      </c>
      <c r="AC25" s="177"/>
      <c r="AD25" s="131"/>
    </row>
    <row r="26" spans="2:31" ht="9" customHeight="1">
      <c r="B26" s="199"/>
      <c r="C26" s="171"/>
      <c r="D26" s="139"/>
      <c r="E26" s="139"/>
      <c r="F26" s="158" t="str">
        <f>UPPER(IF(OR(G26="a",G26="as"),H24,IF(OR(G26="b",G26="bs"),H28,)))</f>
        <v>MAGARIRA</v>
      </c>
      <c r="G26" s="178" t="s">
        <v>6</v>
      </c>
      <c r="H26" s="161"/>
      <c r="I26" s="139"/>
      <c r="J26" s="165"/>
      <c r="K26" s="145"/>
      <c r="L26" s="165"/>
      <c r="M26" s="139"/>
      <c r="N26" s="161"/>
      <c r="O26" s="179" t="s">
        <v>7</v>
      </c>
      <c r="P26" s="180" t="str">
        <f>UPPER(IF(OR(O26="a",O26="as"),N24,IF(OR(O26="b",O26="bs"),N28,)))</f>
        <v>TOURKHAMI</v>
      </c>
      <c r="Q26" s="141"/>
      <c r="R26" s="139"/>
      <c r="S26" s="186"/>
      <c r="T26" s="186"/>
      <c r="X26" s="139"/>
      <c r="Y26" s="150"/>
      <c r="Z26" s="140" t="str">
        <f>UPPER(IF(OR(O66="a",O66="as"),N68,IF(OR(O66="b",O66="bs"),N64,)))</f>
        <v>ISMAIL</v>
      </c>
      <c r="AA26" s="151"/>
      <c r="AB26" s="139"/>
      <c r="AD26" s="131"/>
    </row>
    <row r="27" spans="2:31" ht="9" customHeight="1">
      <c r="B27" s="199"/>
      <c r="C27" s="171"/>
      <c r="D27" s="139"/>
      <c r="E27" s="144"/>
      <c r="F27" s="149" t="s">
        <v>52</v>
      </c>
      <c r="G27" s="171"/>
      <c r="H27" s="139"/>
      <c r="I27" s="155">
        <v>11</v>
      </c>
      <c r="J27" s="173" t="str">
        <f>UPPER(IF($I27="","",VLOOKUP($I27,[1]PrepLTE2!$A$13:$G$76,2,FALSE)))</f>
        <v>MOUTAKI</v>
      </c>
      <c r="K27" s="173" t="str">
        <f>IF($I27="","",VLOOKUP($I27,[1]PrepLTE2!$A$13:$G$76,3,FALSE))</f>
        <v>Zineb</v>
      </c>
      <c r="L27" s="140" t="str">
        <f>UPPER(IF($I27="","",VLOOKUP($I27,[1]PrepLTE2!$A$13:$G$76,4,FALSE)))</f>
        <v>MAR</v>
      </c>
      <c r="M27" s="139"/>
      <c r="N27" s="139"/>
      <c r="O27" s="141"/>
      <c r="P27" s="171" t="s">
        <v>9</v>
      </c>
      <c r="Q27" s="175"/>
      <c r="R27" s="171"/>
      <c r="S27" s="186"/>
      <c r="T27" s="186"/>
      <c r="V27" s="200"/>
      <c r="W27" s="200"/>
      <c r="X27" s="170"/>
      <c r="Y27" s="201"/>
      <c r="Z27" s="139" t="s">
        <v>19</v>
      </c>
      <c r="AA27" s="141"/>
      <c r="AB27" s="170"/>
      <c r="AC27" s="200"/>
      <c r="AD27" s="200"/>
    </row>
    <row r="28" spans="2:31" ht="9" customHeight="1">
      <c r="B28" s="199"/>
      <c r="C28" s="171"/>
      <c r="D28" s="139"/>
      <c r="E28" s="171"/>
      <c r="F28" s="139"/>
      <c r="G28" s="150"/>
      <c r="H28" s="158" t="str">
        <f>UPPER(IF(OR(M28="a",M28="as"),J29,IF(OR(M28="b",M28="bs"),J27,)))</f>
        <v>MAGARIRA</v>
      </c>
      <c r="I28" s="181"/>
      <c r="J28" s="165"/>
      <c r="K28" s="145"/>
      <c r="L28" s="165"/>
      <c r="M28" s="202" t="s">
        <v>7</v>
      </c>
      <c r="N28" s="143" t="str">
        <f>UPPER(IF(OR(M28="a",M28="as"),J27,IF(OR(M28="b",M28="bs"),J29,)))</f>
        <v>MOUTAKI</v>
      </c>
      <c r="O28" s="151"/>
      <c r="P28" s="171"/>
      <c r="Q28" s="182"/>
      <c r="R28" s="171"/>
      <c r="S28" s="186"/>
      <c r="T28" s="186"/>
      <c r="X28" s="139"/>
      <c r="Y28" s="139"/>
      <c r="Z28" s="140" t="str">
        <f>UPPER(IF(OR(E14="a",E14="as"),F18,IF(OR(E14="b",E14="bs"),F10,)))</f>
        <v/>
      </c>
      <c r="AA28" s="141"/>
      <c r="AB28" s="203"/>
    </row>
    <row r="29" spans="2:31" ht="9" customHeight="1">
      <c r="B29" s="199"/>
      <c r="C29" s="171"/>
      <c r="D29" s="139"/>
      <c r="E29" s="171"/>
      <c r="F29" s="139"/>
      <c r="G29" s="139"/>
      <c r="H29" s="139"/>
      <c r="I29" s="172">
        <v>12</v>
      </c>
      <c r="J29" s="173" t="str">
        <f>UPPER(IF($I29="","",VLOOKUP($I29,[1]PrepLTE2!$A$13:$G$76,2,FALSE)))</f>
        <v>MAGARIRA</v>
      </c>
      <c r="K29" s="173" t="str">
        <f>IF($I29="","",VLOOKUP($I29,[1]PrepLTE2!$A$13:$G$76,3,FALSE))</f>
        <v>Ruvarashe</v>
      </c>
      <c r="L29" s="140" t="str">
        <f>UPPER(IF($I29="","",VLOOKUP($I29,[1]PrepLTE2!$A$13:$G$76,4,FALSE)))</f>
        <v>ZIM</v>
      </c>
      <c r="M29" s="174"/>
      <c r="N29" s="139" t="s">
        <v>54</v>
      </c>
      <c r="O29" s="141"/>
      <c r="P29" s="139"/>
      <c r="Q29" s="182"/>
      <c r="R29" s="171"/>
      <c r="S29" s="186"/>
      <c r="T29" s="186"/>
      <c r="U29" s="204" t="s">
        <v>20</v>
      </c>
      <c r="V29" s="142"/>
      <c r="W29" s="142"/>
      <c r="X29" s="143" t="str">
        <f>UPPER(IF(OR(AA29="a",AA29="as"),Z30,IF(OR(AA29="b",AA29="bs"),Z28,)))</f>
        <v/>
      </c>
      <c r="Y29" s="144"/>
      <c r="Z29" s="145"/>
      <c r="AA29" s="146" t="s">
        <v>8</v>
      </c>
      <c r="AB29" s="143" t="str">
        <f>UPPER(IF(OR(AA29="a",AA29="as"),Z28,IF(OR(AA29="b",AA29="bs"),Z30,)))</f>
        <v/>
      </c>
      <c r="AD29" s="138" t="s">
        <v>21</v>
      </c>
      <c r="AE29" s="138"/>
    </row>
    <row r="30" spans="2:31" ht="9" customHeight="1">
      <c r="B30" s="199"/>
      <c r="C30" s="150"/>
      <c r="D30" s="158" t="str">
        <f>UPPER(IF(OR(E30="a",E30="as"),F26,IF(OR(E30="b",E30="bs"),F34,)))</f>
        <v/>
      </c>
      <c r="E30" s="178"/>
      <c r="F30" s="161"/>
      <c r="G30" s="161"/>
      <c r="H30" s="139"/>
      <c r="I30" s="139"/>
      <c r="J30" s="165"/>
      <c r="K30" s="145"/>
      <c r="L30" s="165"/>
      <c r="M30" s="139"/>
      <c r="N30" s="139"/>
      <c r="O30" s="141"/>
      <c r="P30" s="161"/>
      <c r="Q30" s="184"/>
      <c r="R30" s="143" t="str">
        <f>UPPER(IF(OR(Q30="a",Q30="as"),P26,IF(OR(Q30="b",Q30="bs"),P34,)))</f>
        <v/>
      </c>
      <c r="S30" s="205"/>
      <c r="T30" s="186"/>
      <c r="W30" s="148"/>
      <c r="X30" s="149"/>
      <c r="Y30" s="150"/>
      <c r="Z30" s="140" t="str">
        <f>UPPER(IF(OR(E30="a",E30="as"),F34,IF(OR(E30="b",E30="bs"),F26,)))</f>
        <v/>
      </c>
      <c r="AA30" s="151"/>
      <c r="AB30" s="152"/>
      <c r="AC30" s="153"/>
    </row>
    <row r="31" spans="2:31" ht="9" customHeight="1">
      <c r="B31" s="199"/>
      <c r="C31" s="139"/>
      <c r="D31" s="139"/>
      <c r="E31" s="171"/>
      <c r="F31" s="139"/>
      <c r="G31" s="139"/>
      <c r="H31" s="139"/>
      <c r="I31" s="155">
        <v>13</v>
      </c>
      <c r="J31" s="173" t="str">
        <f>UPPER(IF($I31="","",VLOOKUP($I31,[1]PrepLTE2!$A$13:$G$76,2,FALSE)))</f>
        <v>BOUDJEMAOUI</v>
      </c>
      <c r="K31" s="173" t="str">
        <f>IF($I31="","",VLOOKUP($I31,[1]PrepLTE2!$A$13:$G$76,3,FALSE))</f>
        <v>Wissal</v>
      </c>
      <c r="L31" s="140" t="str">
        <f>UPPER(IF($I31="","",VLOOKUP($I31,[1]PrepLTE2!$A$13:$G$76,4,FALSE)))</f>
        <v>ALG</v>
      </c>
      <c r="M31" s="139"/>
      <c r="N31" s="139"/>
      <c r="O31" s="141"/>
      <c r="P31" s="139"/>
      <c r="Q31" s="182"/>
      <c r="R31" s="171"/>
      <c r="T31" s="186"/>
      <c r="V31" s="143" t="str">
        <f>UPPER(IF(OR(W31="a",W31="as"),X29,IF(OR(W31="b",W31="bs"),X33,)))</f>
        <v/>
      </c>
      <c r="W31" s="206" t="s">
        <v>7</v>
      </c>
      <c r="X31" s="160"/>
      <c r="Y31" s="161"/>
      <c r="Z31" s="139"/>
      <c r="AA31" s="141"/>
      <c r="AB31" s="162"/>
      <c r="AC31" s="163" t="s">
        <v>7</v>
      </c>
      <c r="AD31" s="143" t="str">
        <f>UPPER(IF(OR(AC31="a",AC31="as"),AB29,IF(OR(AC31="b",AC31="bs"),AB33,)))</f>
        <v/>
      </c>
    </row>
    <row r="32" spans="2:31" ht="9" customHeight="1">
      <c r="B32" s="199"/>
      <c r="C32" s="139"/>
      <c r="D32" s="139"/>
      <c r="E32" s="171"/>
      <c r="F32" s="139"/>
      <c r="G32" s="140"/>
      <c r="H32" s="158" t="str">
        <f>UPPER(IF(OR(M32="a",M32="as"),J33,IF(OR(M32="b",M32="bs"),J31,)))</f>
        <v>BOUDJEMAOUI</v>
      </c>
      <c r="I32" s="181"/>
      <c r="J32" s="165"/>
      <c r="K32" s="145"/>
      <c r="L32" s="165"/>
      <c r="M32" s="166" t="s">
        <v>6</v>
      </c>
      <c r="N32" s="143" t="str">
        <f>UPPER(IF(OR(M32="a",M32="as"),J31,IF(OR(M32="b",M32="bs"),J33,)))</f>
        <v>HASSAN ASSAD HASSAN\</v>
      </c>
      <c r="O32" s="141"/>
      <c r="P32" s="139"/>
      <c r="Q32" s="182"/>
      <c r="R32" s="171"/>
      <c r="T32" s="186"/>
      <c r="V32" s="207"/>
      <c r="W32" s="168"/>
      <c r="X32" s="160"/>
      <c r="Y32" s="140"/>
      <c r="Z32" s="140" t="str">
        <f>UPPER(IF(OR(E46="a",E46="as"),F50,IF(OR(E46="b",E46="bs"),F42,)))</f>
        <v/>
      </c>
      <c r="AA32" s="208"/>
      <c r="AB32" s="160"/>
      <c r="AC32" s="169"/>
      <c r="AD32" s="139"/>
    </row>
    <row r="33" spans="2:31" ht="9" customHeight="1">
      <c r="B33" s="199"/>
      <c r="C33" s="139"/>
      <c r="D33" s="139"/>
      <c r="E33" s="171"/>
      <c r="F33" s="139"/>
      <c r="G33" s="171"/>
      <c r="H33" s="149"/>
      <c r="I33" s="172">
        <v>14</v>
      </c>
      <c r="J33" s="173" t="str">
        <f>UPPER(IF($I33="","",VLOOKUP($I33,[1]PrepLTE2!$A$13:$G$76,2,FALSE)))</f>
        <v>HASSAN ASSAD HASSAN\</v>
      </c>
      <c r="K33" s="173" t="str">
        <f>IF($I33="","",VLOOKUP($I33,[1]PrepLTE2!$A$13:$G$76,3,FALSE))</f>
        <v>F</v>
      </c>
      <c r="L33" s="140" t="str">
        <f>UPPER(IF($I33="","",VLOOKUP($I33,[1]PrepLTE2!$A$13:$G$76,4,FALSE)))</f>
        <v>EGY</v>
      </c>
      <c r="M33" s="174"/>
      <c r="N33" s="139" t="s">
        <v>15</v>
      </c>
      <c r="O33" s="175"/>
      <c r="P33" s="171"/>
      <c r="Q33" s="182"/>
      <c r="R33" s="171"/>
      <c r="T33" s="186"/>
      <c r="W33" s="176"/>
      <c r="X33" s="143" t="str">
        <f>UPPER(IF(OR(AA33="a",AA33="as"),Z34,IF(OR(AA33="b",AA33="bs"),Z32,)))</f>
        <v/>
      </c>
      <c r="Y33" s="171"/>
      <c r="Z33" s="161"/>
      <c r="AA33" s="184" t="s">
        <v>8</v>
      </c>
      <c r="AB33" s="143" t="str">
        <f>UPPER(IF(OR(AA33="a",AA33="as"),Z32,IF(OR(AA33="b",AA33="bs"),Z34,)))</f>
        <v/>
      </c>
      <c r="AC33" s="177"/>
    </row>
    <row r="34" spans="2:31" ht="9" customHeight="1">
      <c r="B34" s="199"/>
      <c r="C34" s="139"/>
      <c r="D34" s="139"/>
      <c r="E34" s="150"/>
      <c r="F34" s="158" t="str">
        <f>UPPER(IF(OR(G34="a",G34="as"),H32,IF(OR(G34="b",G34="bs"),H36,)))</f>
        <v>MWAKAHA</v>
      </c>
      <c r="G34" s="178" t="s">
        <v>6</v>
      </c>
      <c r="H34" s="161"/>
      <c r="I34" s="139"/>
      <c r="J34" s="165"/>
      <c r="K34" s="145"/>
      <c r="L34" s="165"/>
      <c r="M34" s="139"/>
      <c r="N34" s="139"/>
      <c r="O34" s="179" t="s">
        <v>7</v>
      </c>
      <c r="P34" s="192" t="str">
        <f>UPPER(IF(OR(O34="a",O34="as"),N32,IF(OR(O34="b",O34="bs"),N36,)))</f>
        <v>HASSAN ASSAD HASSAN\</v>
      </c>
      <c r="Q34" s="151"/>
      <c r="R34" s="171"/>
      <c r="T34" s="186"/>
      <c r="X34" s="139"/>
      <c r="Y34" s="150"/>
      <c r="Z34" s="140" t="str">
        <f>UPPER(IF(OR(E62="a",E62="as"),F66,IF(OR(E62="b",E62="bs"),F58,)))</f>
        <v/>
      </c>
      <c r="AA34" s="151"/>
      <c r="AB34" s="139"/>
      <c r="AD34" s="131"/>
    </row>
    <row r="35" spans="2:31" ht="9" customHeight="1">
      <c r="B35" s="209" t="s">
        <v>23</v>
      </c>
      <c r="C35" s="210"/>
      <c r="D35" s="210"/>
      <c r="E35" s="211"/>
      <c r="F35" s="149" t="s">
        <v>55</v>
      </c>
      <c r="G35" s="171"/>
      <c r="H35" s="139"/>
      <c r="I35" s="155">
        <v>15</v>
      </c>
      <c r="J35" s="173" t="str">
        <f>UPPER(IF($I35="","",VLOOKUP($I35,[1]PrepLTE2!$A$13:$G$76,2,FALSE)))</f>
        <v xml:space="preserve">MAKHLOUF </v>
      </c>
      <c r="K35" s="173" t="str">
        <f>IF($I35="","",VLOOKUP($I35,[1]PrepLTE2!$A$13:$G$76,3,FALSE))</f>
        <v>Meriem</v>
      </c>
      <c r="L35" s="140" t="str">
        <f>UPPER(IF($I35="","",VLOOKUP($I35,[1]PrepLTE2!$A$13:$G$76,4,FALSE)))</f>
        <v>TUN</v>
      </c>
      <c r="M35" s="139"/>
      <c r="N35" s="161"/>
      <c r="O35" s="141"/>
      <c r="P35" s="171" t="s">
        <v>13</v>
      </c>
      <c r="Q35" s="141"/>
      <c r="R35" s="139"/>
      <c r="T35" s="186"/>
      <c r="X35" s="139"/>
      <c r="Y35" s="212"/>
      <c r="Z35" s="212"/>
      <c r="AA35" s="212"/>
      <c r="AB35" s="154"/>
      <c r="AC35" s="133"/>
    </row>
    <row r="36" spans="2:31" ht="9" customHeight="1">
      <c r="B36" s="199"/>
      <c r="C36" s="139"/>
      <c r="D36" s="139"/>
      <c r="E36" s="139"/>
      <c r="F36" s="139"/>
      <c r="G36" s="150"/>
      <c r="H36" s="158" t="str">
        <f>UPPER(IF(OR(M36="a",M36="as"),J37,IF(OR(M36="b",M36="bs"),J35,)))</f>
        <v>MWAKAHA</v>
      </c>
      <c r="I36" s="181"/>
      <c r="J36" s="165"/>
      <c r="K36" s="145"/>
      <c r="L36" s="165"/>
      <c r="M36" s="166" t="s">
        <v>7</v>
      </c>
      <c r="N36" s="167" t="str">
        <f>UPPER(IF(OR(M36="a",M36="as"),J35,IF(OR(M36="b",M36="bs"),J37,)))</f>
        <v xml:space="preserve">MAKHLOUF </v>
      </c>
      <c r="O36" s="151"/>
      <c r="P36" s="171"/>
      <c r="Q36" s="141"/>
      <c r="R36" s="139"/>
      <c r="T36" s="186"/>
      <c r="X36" s="139"/>
      <c r="Y36" s="141"/>
      <c r="Z36" s="154"/>
      <c r="AA36" s="154"/>
      <c r="AB36" s="154"/>
      <c r="AC36" s="133"/>
    </row>
    <row r="37" spans="2:31" ht="9" customHeight="1">
      <c r="B37" s="199"/>
      <c r="C37" s="139"/>
      <c r="D37" s="139"/>
      <c r="E37" s="139"/>
      <c r="F37" s="139"/>
      <c r="G37" s="139"/>
      <c r="H37" s="139"/>
      <c r="I37" s="172">
        <v>16</v>
      </c>
      <c r="J37" s="156" t="str">
        <f>UPPER(IF($I37="","",VLOOKUP($I37,[1]PrepLTE2!$A$13:$G$76,2,FALSE)))</f>
        <v>MWAKAHA</v>
      </c>
      <c r="K37" s="156" t="str">
        <f>IF($I37="","",VLOOKUP($I37,[1]PrepLTE2!$A$13:$G$76,3,FALSE))</f>
        <v>M</v>
      </c>
      <c r="L37" s="157" t="str">
        <f>UPPER(IF($I37="","",VLOOKUP($I37,[1]PrepLTE2!$A$13:$G$76,4,FALSE)))</f>
        <v>KEN</v>
      </c>
      <c r="M37" s="174"/>
      <c r="N37" s="139" t="s">
        <v>30</v>
      </c>
      <c r="O37" s="141"/>
      <c r="P37" s="139"/>
      <c r="Q37" s="141"/>
      <c r="R37" s="139"/>
      <c r="T37" s="186"/>
      <c r="U37" s="213"/>
      <c r="X37" s="214"/>
      <c r="Y37" s="208"/>
      <c r="Z37" s="140" t="str">
        <f>UPPER(IF(OR(G10="a",G10="as"),H12,IF(OR(G10="b",G10="bs"),H8,)))</f>
        <v>HONVOU</v>
      </c>
      <c r="AA37" s="173"/>
      <c r="AB37" s="154"/>
      <c r="AC37" s="133"/>
    </row>
    <row r="38" spans="2:31" ht="9" customHeight="1">
      <c r="B38" s="192" t="str">
        <f>UPPER(IF(OR(C39="a",C39="as"),B22,IF(OR(C39="b",C39="bs"),B54,)))</f>
        <v/>
      </c>
      <c r="C38" s="140"/>
      <c r="D38" s="161"/>
      <c r="E38" s="161"/>
      <c r="F38" s="139"/>
      <c r="G38" s="161"/>
      <c r="H38" s="139"/>
      <c r="I38" s="139"/>
      <c r="J38" s="165"/>
      <c r="K38" s="145"/>
      <c r="L38" s="165"/>
      <c r="M38" s="139"/>
      <c r="N38" s="139"/>
      <c r="O38" s="141"/>
      <c r="P38" s="139"/>
      <c r="Q38" s="141"/>
      <c r="R38" s="139"/>
      <c r="S38" s="215"/>
      <c r="T38" s="216" t="str">
        <f>UPPER(IF(OR(S39="a",S39="as"),T22,IF(OR(S39="b",S39="bs"),T54,)))</f>
        <v/>
      </c>
      <c r="U38" s="190"/>
      <c r="V38" s="217" t="s">
        <v>27</v>
      </c>
      <c r="W38" s="147"/>
      <c r="X38" s="143" t="str">
        <f>UPPER(IF(OR(AA38="a",AA38="as"),Z39,IF(OR(AA38="b",AA38="bs"),Z37,)))</f>
        <v/>
      </c>
      <c r="Y38" s="218"/>
      <c r="Z38" s="161"/>
      <c r="AA38" s="219"/>
      <c r="AB38" s="143" t="str">
        <f>UPPER(IF(OR(AA38="a",AA38="as"),Z37,IF(OR(AA38="b",AA38="bs"),Z39,)))</f>
        <v/>
      </c>
      <c r="AD38" s="220" t="s">
        <v>28</v>
      </c>
      <c r="AE38" s="220"/>
    </row>
    <row r="39" spans="2:31" ht="9" customHeight="1">
      <c r="B39" s="221"/>
      <c r="C39" s="179"/>
      <c r="D39" s="139"/>
      <c r="E39" s="139"/>
      <c r="F39" s="139"/>
      <c r="G39" s="139"/>
      <c r="H39" s="139"/>
      <c r="I39" s="155">
        <v>17</v>
      </c>
      <c r="J39" s="156" t="str">
        <f>UPPER(IF($I39="","",VLOOKUP($I39,[1]PrepLTE2!$A$13:$G$76,2,FALSE)))</f>
        <v>RAMY MOHAMED KHEDR</v>
      </c>
      <c r="K39" s="156" t="str">
        <f>IF($I39="","",VLOOKUP($I39,[1]PrepLTE2!$A$13:$G$76,3,FALSE))</f>
        <v>N</v>
      </c>
      <c r="L39" s="157" t="str">
        <f>UPPER(IF($I39="","",VLOOKUP($I39,[1]PrepLTE2!$A$13:$G$76,4,FALSE)))</f>
        <v>EGY</v>
      </c>
      <c r="M39" s="139"/>
      <c r="N39" s="139"/>
      <c r="O39" s="141"/>
      <c r="P39" s="139"/>
      <c r="Q39" s="141"/>
      <c r="R39" s="161"/>
      <c r="S39" s="193"/>
      <c r="T39" s="222"/>
      <c r="W39" s="148"/>
      <c r="X39" s="139"/>
      <c r="Y39" s="223"/>
      <c r="Z39" s="140" t="str">
        <f>UPPER(IF(OR(G18="a",G18="as"),H20,IF(OR(G18="b",G18="bs"),H16,)))</f>
        <v>QUAME</v>
      </c>
      <c r="AA39" s="224"/>
      <c r="AB39" s="139"/>
      <c r="AC39" s="225"/>
    </row>
    <row r="40" spans="2:31" ht="9" customHeight="1">
      <c r="B40" s="199"/>
      <c r="C40" s="139"/>
      <c r="D40" s="139"/>
      <c r="E40" s="139"/>
      <c r="F40" s="139"/>
      <c r="G40" s="140"/>
      <c r="H40" s="158" t="str">
        <f>UPPER(IF(OR(M40="a",M40="as"),J41,IF(OR(M40="b",M40="bs"),J39,)))</f>
        <v>RAMY MOHAMED KHEDR</v>
      </c>
      <c r="I40" s="181"/>
      <c r="J40" s="165"/>
      <c r="K40" s="145"/>
      <c r="L40" s="165"/>
      <c r="M40" s="166" t="s">
        <v>6</v>
      </c>
      <c r="N40" s="167" t="str">
        <f>UPPER(IF(OR(M40="a",M40="as"),J39,IF(OR(M40="b",M40="bs"),J41,)))</f>
        <v>VOAVY</v>
      </c>
      <c r="O40" s="141"/>
      <c r="P40" s="139"/>
      <c r="Q40" s="141"/>
      <c r="R40" s="139"/>
      <c r="T40" s="186"/>
      <c r="V40" s="143" t="str">
        <f>UPPER(IF(OR(W40="a",W40="as"),X38,IF(OR(W40="b",W40="bs"),X42,)))</f>
        <v/>
      </c>
      <c r="W40" s="206"/>
      <c r="X40" s="161"/>
      <c r="Y40" s="161"/>
      <c r="Z40" s="139"/>
      <c r="AA40" s="141"/>
      <c r="AB40" s="161"/>
      <c r="AC40" s="163"/>
      <c r="AD40" s="143" t="str">
        <f>UPPER(IF(OR(AC40="a",AC40="as"),AB38,IF(OR(AC40="b",AC40="bs"),AB42,)))</f>
        <v/>
      </c>
    </row>
    <row r="41" spans="2:31" ht="9" customHeight="1">
      <c r="B41" s="199"/>
      <c r="C41" s="139"/>
      <c r="D41" s="170"/>
      <c r="E41" s="170"/>
      <c r="F41" s="139"/>
      <c r="G41" s="171"/>
      <c r="H41" s="149"/>
      <c r="I41" s="172">
        <v>18</v>
      </c>
      <c r="J41" s="173" t="str">
        <f>UPPER(IF($I41="","",VLOOKUP($I41,[1]PrepLTE2!$A$13:$G$76,2,FALSE)))</f>
        <v>VOAVY</v>
      </c>
      <c r="K41" s="173" t="str">
        <f>IF($I41="","",VLOOKUP($I41,[1]PrepLTE2!$A$13:$G$76,3,FALSE))</f>
        <v>ANDRAINA Mitia</v>
      </c>
      <c r="L41" s="140" t="str">
        <f>UPPER(IF($I41="","",VLOOKUP($I41,[1]PrepLTE2!$A$13:$G$76,4,FALSE)))</f>
        <v>MAD</v>
      </c>
      <c r="M41" s="174"/>
      <c r="N41" s="139" t="s">
        <v>56</v>
      </c>
      <c r="O41" s="175"/>
      <c r="P41" s="171"/>
      <c r="Q41" s="141"/>
      <c r="R41" s="139"/>
      <c r="T41" s="186"/>
      <c r="U41" s="133"/>
      <c r="V41" s="226"/>
      <c r="W41" s="195"/>
      <c r="X41" s="154"/>
      <c r="Y41" s="173"/>
      <c r="Z41" s="140" t="str">
        <f>UPPER(IF(OR(G26="a",G26="as"),H28,IF(OR(G26="b",G26="bs"),H24,)))</f>
        <v>MOSHAOA</v>
      </c>
      <c r="AA41" s="173"/>
      <c r="AB41" s="154"/>
      <c r="AC41" s="227"/>
      <c r="AD41" s="226"/>
    </row>
    <row r="42" spans="2:31" ht="9" customHeight="1">
      <c r="B42" s="199"/>
      <c r="C42" s="139"/>
      <c r="D42" s="139"/>
      <c r="E42" s="139"/>
      <c r="F42" s="158" t="str">
        <f>UPPER(IF(OR(G42="a",G42="as"),H40,IF(OR(G42="b",G42="bs"),H44,)))</f>
        <v>PHATSHWANE</v>
      </c>
      <c r="G42" s="178" t="s">
        <v>6</v>
      </c>
      <c r="H42" s="161"/>
      <c r="I42" s="139"/>
      <c r="J42" s="165"/>
      <c r="K42" s="145"/>
      <c r="L42" s="165"/>
      <c r="M42" s="139"/>
      <c r="N42" s="161"/>
      <c r="O42" s="179" t="s">
        <v>7</v>
      </c>
      <c r="P42" s="192" t="str">
        <f>UPPER(IF(OR(O42="a",O42="as"),N40,IF(OR(O42="b",O42="bs"),N44,)))</f>
        <v>VOAVY</v>
      </c>
      <c r="Q42" s="141"/>
      <c r="R42" s="139" t="s">
        <v>57</v>
      </c>
      <c r="T42" s="186"/>
      <c r="U42" s="133"/>
      <c r="V42" s="228"/>
      <c r="W42" s="229"/>
      <c r="X42" s="143" t="str">
        <f>UPPER(IF(OR(AA42="a",AA42="as"),Z43,IF(OR(AA42="b",AA42="bs"),Z41,)))</f>
        <v/>
      </c>
      <c r="Y42" s="199"/>
      <c r="Z42" s="230"/>
      <c r="AA42" s="219"/>
      <c r="AB42" s="143" t="str">
        <f>UPPER(IF(OR(AA42="a",AA42="as"),Z41,IF(OR(AA42="b",AA42="bs"),Z43,)))</f>
        <v/>
      </c>
      <c r="AC42" s="231"/>
      <c r="AD42" s="228"/>
    </row>
    <row r="43" spans="2:31" ht="9" customHeight="1">
      <c r="B43" s="199"/>
      <c r="C43" s="139"/>
      <c r="D43" s="139"/>
      <c r="E43" s="144"/>
      <c r="F43" s="149" t="s">
        <v>39</v>
      </c>
      <c r="G43" s="171"/>
      <c r="H43" s="139"/>
      <c r="I43" s="155">
        <v>19</v>
      </c>
      <c r="J43" s="173" t="str">
        <f>UPPER(IF($I43="","",VLOOKUP($I43,[1]PrepLTE2!$A$13:$G$76,2,FALSE)))</f>
        <v>PHATSHWANE</v>
      </c>
      <c r="K43" s="173" t="str">
        <f>IF($I43="","",VLOOKUP($I43,[1]PrepLTE2!$A$13:$G$76,3,FALSE))</f>
        <v>Bashali</v>
      </c>
      <c r="L43" s="140" t="str">
        <f>UPPER(IF($I43="","",VLOOKUP($I43,[1]PrepLTE2!$A$13:$G$76,4,FALSE)))</f>
        <v>BOT</v>
      </c>
      <c r="M43" s="139"/>
      <c r="N43" s="139"/>
      <c r="O43" s="141"/>
      <c r="P43" s="171" t="s">
        <v>58</v>
      </c>
      <c r="Q43" s="175"/>
      <c r="R43" s="171"/>
      <c r="T43" s="186"/>
      <c r="U43" s="133"/>
      <c r="V43" s="195"/>
      <c r="W43" s="133"/>
      <c r="X43" s="154"/>
      <c r="Y43" s="232"/>
      <c r="Z43" s="140" t="str">
        <f>UPPER(IF(OR(G34="a",G34="as"),H36,IF(OR(G34="b",G34="bs"),H32,)))</f>
        <v>BOUDJEMAOUI</v>
      </c>
      <c r="AA43" s="224"/>
      <c r="AB43" s="139"/>
      <c r="AC43" s="133"/>
      <c r="AD43" s="227"/>
    </row>
    <row r="44" spans="2:31" ht="9" customHeight="1">
      <c r="B44" s="199"/>
      <c r="C44" s="170"/>
      <c r="D44" s="139"/>
      <c r="E44" s="171"/>
      <c r="F44" s="139"/>
      <c r="G44" s="150"/>
      <c r="H44" s="158" t="str">
        <f>UPPER(IF(OR(M44="a",M44="as"),J45,IF(OR(M44="b",M44="bs"),J43,)))</f>
        <v>PHATSHWANE</v>
      </c>
      <c r="I44" s="181"/>
      <c r="J44" s="165"/>
      <c r="K44" s="145"/>
      <c r="L44" s="165"/>
      <c r="M44" s="166" t="s">
        <v>6</v>
      </c>
      <c r="N44" s="143" t="str">
        <f>UPPER(IF(OR(M44="a",M44="as"),J43,IF(OR(M44="b",M44="bs"),J45,)))</f>
        <v>SOUSSI</v>
      </c>
      <c r="O44" s="151"/>
      <c r="P44" s="171"/>
      <c r="Q44" s="182"/>
      <c r="R44" s="171"/>
      <c r="T44" s="186"/>
      <c r="U44" s="133"/>
      <c r="V44" s="192" t="str">
        <f>UPPER(IF(OR(W45="a",W45="as"),V40,IF(OR(W45="b",W45="bs"),V48,)))</f>
        <v/>
      </c>
      <c r="W44" s="133"/>
      <c r="X44" s="230"/>
      <c r="Y44" s="154"/>
      <c r="Z44" s="154"/>
      <c r="AA44" s="154"/>
      <c r="AB44" s="230"/>
      <c r="AC44" s="133"/>
      <c r="AD44" s="143" t="str">
        <f>UPPER(IF(OR(AC45="a",AC45="as"),AD40,IF(OR(AC45="b",AC45="bs"),AD48,)))</f>
        <v/>
      </c>
      <c r="AE44" s="195"/>
    </row>
    <row r="45" spans="2:31" ht="9" customHeight="1">
      <c r="B45" s="199"/>
      <c r="C45" s="139"/>
      <c r="D45" s="139"/>
      <c r="E45" s="171"/>
      <c r="F45" s="139"/>
      <c r="G45" s="139"/>
      <c r="H45" s="139"/>
      <c r="I45" s="172">
        <v>20</v>
      </c>
      <c r="J45" s="173" t="str">
        <f>UPPER(IF($I45="","",VLOOKUP($I45,[1]PrepLTE2!$A$13:$G$76,2,FALSE)))</f>
        <v>SOUSSI</v>
      </c>
      <c r="K45" s="173" t="str">
        <f>IF($I45="","",VLOOKUP($I45,[1]PrepLTE2!$A$13:$G$76,3,FALSE))</f>
        <v>Lina</v>
      </c>
      <c r="L45" s="140" t="str">
        <f>UPPER(IF($I45="","",VLOOKUP($I45,[1]PrepLTE2!$A$13:$G$76,4,FALSE)))</f>
        <v>TUN</v>
      </c>
      <c r="M45" s="174"/>
      <c r="N45" s="139" t="s">
        <v>9</v>
      </c>
      <c r="O45" s="141"/>
      <c r="P45" s="139"/>
      <c r="Q45" s="182"/>
      <c r="R45" s="171"/>
      <c r="T45" s="186"/>
      <c r="U45" s="133"/>
      <c r="V45" s="199"/>
      <c r="W45" s="233"/>
      <c r="X45" s="154"/>
      <c r="Y45" s="173"/>
      <c r="Z45" s="140" t="str">
        <f>UPPER(IF(OR(G42="a",G42="as"),H44,IF(OR(G42="b",G42="bs"),H40,)))</f>
        <v>RAMY MOHAMED KHEDR</v>
      </c>
      <c r="AA45" s="173"/>
      <c r="AB45" s="154"/>
      <c r="AC45" s="233"/>
      <c r="AD45" s="234"/>
    </row>
    <row r="46" spans="2:31" ht="9" customHeight="1">
      <c r="B46" s="199"/>
      <c r="C46" s="139"/>
      <c r="D46" s="158" t="str">
        <f>UPPER(IF(OR(E46="a",E46="as"),F42,IF(OR(E46="b",E46="bs"),F50,)))</f>
        <v/>
      </c>
      <c r="E46" s="178"/>
      <c r="F46" s="161"/>
      <c r="G46" s="161"/>
      <c r="H46" s="139"/>
      <c r="I46" s="139"/>
      <c r="J46" s="165"/>
      <c r="K46" s="145"/>
      <c r="L46" s="165"/>
      <c r="M46" s="139"/>
      <c r="N46" s="139"/>
      <c r="O46" s="141"/>
      <c r="P46" s="161"/>
      <c r="Q46" s="184"/>
      <c r="R46" s="143" t="str">
        <f>UPPER(IF(OR(Q46="a",Q46="as"),P42,IF(OR(Q46="b",Q46="bs"),P50,)))</f>
        <v/>
      </c>
      <c r="T46" s="186"/>
      <c r="V46" s="190"/>
      <c r="W46" s="147"/>
      <c r="X46" s="143" t="str">
        <f>UPPER(IF(OR(AA46="a",AA46="as"),Z47,IF(OR(AA46="b",AA46="bs"),Z45,)))</f>
        <v/>
      </c>
      <c r="Y46" s="171"/>
      <c r="Z46" s="161"/>
      <c r="AA46" s="184"/>
      <c r="AB46" s="143" t="str">
        <f>UPPER(IF(OR(AA46="a",AA46="as"),Z45,IF(OR(AA46="b",AA46="bs"),Z47,)))</f>
        <v/>
      </c>
      <c r="AC46" s="147"/>
      <c r="AD46" s="227"/>
    </row>
    <row r="47" spans="2:31" ht="9" customHeight="1">
      <c r="B47" s="199"/>
      <c r="C47" s="144"/>
      <c r="D47" s="149"/>
      <c r="E47" s="171"/>
      <c r="F47" s="139"/>
      <c r="G47" s="139"/>
      <c r="H47" s="139"/>
      <c r="I47" s="155">
        <v>21</v>
      </c>
      <c r="J47" s="173" t="str">
        <f>UPPER(IF($I47="","",VLOOKUP($I47,[1]PrepLTE2!$A$13:$G$76,2,FALSE)))</f>
        <v>BELLAOUICHI</v>
      </c>
      <c r="K47" s="173" t="str">
        <f>IF($I47="","",VLOOKUP($I47,[1]PrepLTE2!$A$13:$G$76,3,FALSE))</f>
        <v>Selma</v>
      </c>
      <c r="L47" s="140" t="str">
        <f>UPPER(IF($I47="","",VLOOKUP($I47,[1]PrepLTE2!$A$13:$G$76,4,FALSE)))</f>
        <v>MAR</v>
      </c>
      <c r="M47" s="139"/>
      <c r="N47" s="139"/>
      <c r="O47" s="141"/>
      <c r="P47" s="139"/>
      <c r="Q47" s="182"/>
      <c r="R47" s="171"/>
      <c r="S47" s="185"/>
      <c r="T47" s="186"/>
      <c r="V47" s="235"/>
      <c r="W47" s="148"/>
      <c r="X47" s="139"/>
      <c r="Y47" s="150"/>
      <c r="Z47" s="140" t="str">
        <f>UPPER(IF(OR(G50="a",G50="as"),H52,IF(OR(G50="b",G50="bs"),H48,)))</f>
        <v>AHOYA</v>
      </c>
      <c r="AA47" s="151"/>
      <c r="AB47" s="139"/>
      <c r="AC47" s="153"/>
      <c r="AD47" s="228"/>
    </row>
    <row r="48" spans="2:31" ht="9" customHeight="1">
      <c r="B48" s="199"/>
      <c r="C48" s="171"/>
      <c r="D48" s="139"/>
      <c r="E48" s="171"/>
      <c r="F48" s="139"/>
      <c r="G48" s="140"/>
      <c r="H48" s="158" t="str">
        <f>UPPER(IF(OR(M48="a",M48="as"),J49,IF(OR(M48="b",M48="bs"),J47,)))</f>
        <v>CTIONTENNDA</v>
      </c>
      <c r="I48" s="181"/>
      <c r="J48" s="165"/>
      <c r="K48" s="145"/>
      <c r="L48" s="165"/>
      <c r="M48" s="166" t="s">
        <v>7</v>
      </c>
      <c r="N48" s="143" t="str">
        <f>UPPER(IF(OR(M48="a",M48="as"),J47,IF(OR(M48="b",M48="bs"),J49,)))</f>
        <v>BELLAOUICHI</v>
      </c>
      <c r="O48" s="141"/>
      <c r="P48" s="139"/>
      <c r="Q48" s="182"/>
      <c r="R48" s="171"/>
      <c r="S48" s="186"/>
      <c r="T48" s="186"/>
      <c r="V48" s="236" t="str">
        <f>UPPER(IF(OR(W48="a",W48="as"),X46,IF(OR(W48="b",W48="bs"),X50,)))</f>
        <v/>
      </c>
      <c r="W48" s="159"/>
      <c r="X48" s="161"/>
      <c r="Y48" s="139"/>
      <c r="Z48" s="139"/>
      <c r="AA48" s="141"/>
      <c r="AB48" s="161"/>
      <c r="AC48" s="163"/>
      <c r="AD48" s="143" t="str">
        <f>UPPER(IF(OR(AC48="a",AC48="as"),AB46,IF(OR(AC48="b",AC48="bs"),AB50,)))</f>
        <v/>
      </c>
      <c r="AE48" s="195"/>
    </row>
    <row r="49" spans="2:31" ht="9" customHeight="1">
      <c r="B49" s="199"/>
      <c r="C49" s="171"/>
      <c r="D49" s="188"/>
      <c r="E49" s="189"/>
      <c r="F49" s="139"/>
      <c r="G49" s="171"/>
      <c r="H49" s="149"/>
      <c r="I49" s="172">
        <v>22</v>
      </c>
      <c r="J49" s="173" t="str">
        <f>UPPER(IF($I49="","",VLOOKUP($I49,[1]PrepLTE2!$A$13:$G$76,2,FALSE)))</f>
        <v>CTIONTENNDA</v>
      </c>
      <c r="K49" s="173" t="str">
        <f>IF($I49="","",VLOOKUP($I49,[1]PrepLTE2!$A$13:$G$76,3,FALSE))</f>
        <v>C</v>
      </c>
      <c r="L49" s="140" t="str">
        <f>UPPER(IF($I49="","",VLOOKUP($I49,[1]PrepLTE2!$A$13:$G$76,4,FALSE)))</f>
        <v>ZIM</v>
      </c>
      <c r="M49" s="174"/>
      <c r="N49" s="139" t="s">
        <v>18</v>
      </c>
      <c r="O49" s="175"/>
      <c r="P49" s="171"/>
      <c r="Q49" s="182"/>
      <c r="R49" s="171"/>
      <c r="S49" s="186"/>
      <c r="T49" s="186"/>
      <c r="V49" s="139"/>
      <c r="W49" s="168"/>
      <c r="X49" s="139"/>
      <c r="Y49" s="140"/>
      <c r="Z49" s="140" t="str">
        <f>UPPER(IF(OR(G58="a",G58="as"),H60,IF(OR(G58="b",G58="bs"),H56,)))</f>
        <v>KIPSANG</v>
      </c>
      <c r="AA49" s="208"/>
      <c r="AB49" s="139"/>
      <c r="AC49" s="169"/>
      <c r="AD49" s="154"/>
    </row>
    <row r="50" spans="2:31" ht="9" customHeight="1">
      <c r="B50" s="199"/>
      <c r="C50" s="171"/>
      <c r="D50" s="161"/>
      <c r="E50" s="191"/>
      <c r="F50" s="158" t="str">
        <f>UPPER(IF(OR(G50="a",G50="as"),H48,IF(OR(G50="b",G50="bs"),H52,)))</f>
        <v>CTIONTENNDA</v>
      </c>
      <c r="G50" s="178" t="s">
        <v>7</v>
      </c>
      <c r="H50" s="161"/>
      <c r="I50" s="139"/>
      <c r="J50" s="165"/>
      <c r="K50" s="145"/>
      <c r="L50" s="165"/>
      <c r="M50" s="139"/>
      <c r="N50" s="161"/>
      <c r="O50" s="179" t="s">
        <v>6</v>
      </c>
      <c r="P50" s="180" t="str">
        <f>UPPER(IF(OR(O50="a",O50="as"),N48,IF(OR(O50="b",O50="bs"),N52,)))</f>
        <v>BADACHE</v>
      </c>
      <c r="Q50" s="151"/>
      <c r="R50" s="171"/>
      <c r="S50" s="186"/>
      <c r="T50" s="186"/>
      <c r="W50" s="176"/>
      <c r="X50" s="143" t="str">
        <f>UPPER(IF(OR(AA50="a",AA50="as"),Z51,IF(OR(AA50="b",AA50="bs"),Z49,)))</f>
        <v/>
      </c>
      <c r="Y50" s="171"/>
      <c r="Z50" s="161"/>
      <c r="AA50" s="184"/>
      <c r="AB50" s="143" t="str">
        <f>UPPER(IF(OR(AA50="a",AA50="as"),Z49,IF(OR(AA50="b",AA50="bs"),Z51,)))</f>
        <v/>
      </c>
      <c r="AC50" s="177"/>
    </row>
    <row r="51" spans="2:31" ht="9" customHeight="1">
      <c r="B51" s="199"/>
      <c r="C51" s="171"/>
      <c r="D51" s="139"/>
      <c r="E51" s="139"/>
      <c r="F51" s="149" t="s">
        <v>52</v>
      </c>
      <c r="G51" s="171"/>
      <c r="H51" s="139"/>
      <c r="I51" s="155">
        <v>23</v>
      </c>
      <c r="J51" s="173" t="str">
        <f>UPPER(IF($I51="","",VLOOKUP($I51,[1]PrepLTE2!$A$13:$G$76,2,FALSE)))</f>
        <v>AHOYA</v>
      </c>
      <c r="K51" s="173" t="str">
        <f>IF($I51="","",VLOOKUP($I51,[1]PrepLTE2!$A$13:$G$76,3,FALSE))</f>
        <v>Seline</v>
      </c>
      <c r="L51" s="140" t="str">
        <f>UPPER(IF($I51="","",VLOOKUP($I51,[1]PrepLTE2!$A$13:$G$76,4,FALSE)))</f>
        <v>KEN</v>
      </c>
      <c r="M51" s="139"/>
      <c r="N51" s="139"/>
      <c r="O51" s="141"/>
      <c r="P51" s="171" t="s">
        <v>25</v>
      </c>
      <c r="Q51" s="141"/>
      <c r="R51" s="139"/>
      <c r="S51" s="186"/>
      <c r="T51" s="186"/>
      <c r="X51" s="139"/>
      <c r="Y51" s="150"/>
      <c r="Z51" s="140" t="str">
        <f>UPPER(IF(OR(G66="a",G66="as"),H68,IF(OR(G66="b",G66="bs"),H64,)))</f>
        <v xml:space="preserve">GHETTAS </v>
      </c>
      <c r="AA51" s="151"/>
      <c r="AB51" s="139"/>
    </row>
    <row r="52" spans="2:31" ht="9" customHeight="1">
      <c r="B52" s="199"/>
      <c r="C52" s="171"/>
      <c r="D52" s="139"/>
      <c r="E52" s="139"/>
      <c r="F52" s="139"/>
      <c r="G52" s="150"/>
      <c r="H52" s="158" t="str">
        <f>UPPER(IF(OR(M52="a",M52="as"),J53,IF(OR(M52="b",M52="bs"),J51,)))</f>
        <v>AHOYA</v>
      </c>
      <c r="I52" s="181"/>
      <c r="J52" s="165"/>
      <c r="K52" s="145"/>
      <c r="L52" s="165"/>
      <c r="M52" s="166" t="s">
        <v>6</v>
      </c>
      <c r="N52" s="167" t="str">
        <f>UPPER(IF(OR(M52="a",M52="as"),J51,IF(OR(M52="b",M52="bs"),J53,)))</f>
        <v>BADACHE</v>
      </c>
      <c r="O52" s="151"/>
      <c r="P52" s="171"/>
      <c r="Q52" s="141"/>
      <c r="R52" s="139"/>
      <c r="S52" s="186"/>
      <c r="T52" s="186"/>
      <c r="X52" s="139"/>
      <c r="Y52" s="139"/>
      <c r="Z52" s="139"/>
      <c r="AA52" s="141"/>
      <c r="AB52" s="139"/>
    </row>
    <row r="53" spans="2:31" ht="9" customHeight="1">
      <c r="B53" s="199"/>
      <c r="C53" s="197"/>
      <c r="D53" s="139"/>
      <c r="E53" s="139"/>
      <c r="F53" s="139"/>
      <c r="G53" s="139"/>
      <c r="H53" s="139"/>
      <c r="I53" s="172">
        <v>24</v>
      </c>
      <c r="J53" s="156" t="str">
        <f>UPPER(IF($I53="","",VLOOKUP($I53,[1]PrepLTE2!$A$13:$G$76,2,FALSE)))</f>
        <v>BADACHE</v>
      </c>
      <c r="K53" s="156" t="str">
        <f>IF($I53="","",VLOOKUP($I53,[1]PrepLTE2!$A$13:$G$76,3,FALSE))</f>
        <v>Maria</v>
      </c>
      <c r="L53" s="157" t="str">
        <f>UPPER(IF($I53="","",VLOOKUP($I53,[1]PrepLTE2!$A$13:$G$76,4,FALSE)))</f>
        <v>ALG</v>
      </c>
      <c r="M53" s="174"/>
      <c r="N53" s="139" t="s">
        <v>26</v>
      </c>
      <c r="O53" s="141"/>
      <c r="P53" s="139"/>
      <c r="Q53" s="141"/>
      <c r="R53" s="161"/>
      <c r="S53" s="186"/>
      <c r="T53" s="186"/>
      <c r="V53" s="217" t="s">
        <v>35</v>
      </c>
      <c r="W53" s="147"/>
      <c r="X53" s="143" t="str">
        <f>UPPER(IF(OR(C22="a",C22="as"),D30,IF(OR(C22="b",C22="bs"),D14,)))</f>
        <v/>
      </c>
      <c r="Y53" s="139"/>
      <c r="Z53" s="139"/>
      <c r="AA53" s="141"/>
      <c r="AB53" s="143" t="str">
        <f>UPPER(IF(OR(S22="a",S22="as"),R30,IF(OR(S22="b",S22="bs"),R14,)))</f>
        <v/>
      </c>
      <c r="AC53" s="147"/>
      <c r="AD53" s="220" t="s">
        <v>36</v>
      </c>
      <c r="AE53" s="220"/>
    </row>
    <row r="54" spans="2:31" ht="9" customHeight="1">
      <c r="B54" s="236" t="str">
        <f>UPPER(IF(OR(C54="a",C54="as"),D46,IF(OR(C54="b",C54="bs"),D62,)))</f>
        <v/>
      </c>
      <c r="C54" s="178"/>
      <c r="D54" s="161"/>
      <c r="E54" s="161"/>
      <c r="F54" s="139"/>
      <c r="G54" s="161"/>
      <c r="H54" s="139"/>
      <c r="I54" s="139"/>
      <c r="J54" s="165"/>
      <c r="K54" s="145"/>
      <c r="L54" s="165"/>
      <c r="M54" s="139"/>
      <c r="N54" s="139"/>
      <c r="O54" s="141"/>
      <c r="P54" s="139"/>
      <c r="Q54" s="141"/>
      <c r="R54" s="161"/>
      <c r="S54" s="163"/>
      <c r="T54" s="167" t="str">
        <f>UPPER(IF(OR(S54="a",S54="as"),R46,IF(OR(S54="b",S54="bs"),R62,)))</f>
        <v/>
      </c>
      <c r="U54" s="190"/>
      <c r="W54" s="148"/>
      <c r="X54" s="139"/>
      <c r="Y54" s="139"/>
      <c r="Z54" s="139"/>
      <c r="AA54" s="141"/>
      <c r="AB54" s="139"/>
      <c r="AC54" s="153"/>
    </row>
    <row r="55" spans="2:31" ht="9" customHeight="1">
      <c r="B55" s="139"/>
      <c r="C55" s="171"/>
      <c r="D55" s="139"/>
      <c r="E55" s="139"/>
      <c r="F55" s="139"/>
      <c r="G55" s="139"/>
      <c r="H55" s="139"/>
      <c r="I55" s="155">
        <v>25</v>
      </c>
      <c r="J55" s="156" t="str">
        <f>UPPER(IF($I55="","",VLOOKUP($I55,[1]PrepLTE2!$A$13:$G$76,2,FALSE)))</f>
        <v>CHAPEPA</v>
      </c>
      <c r="K55" s="156" t="str">
        <f>IF($I55="","",VLOOKUP($I55,[1]PrepLTE2!$A$13:$G$76,3,FALSE))</f>
        <v>Kudzai</v>
      </c>
      <c r="L55" s="157" t="str">
        <f>UPPER(IF($I55="","",VLOOKUP($I55,[1]PrepLTE2!$A$13:$G$76,4,FALSE)))</f>
        <v>ZIM</v>
      </c>
      <c r="M55" s="139"/>
      <c r="N55" s="139"/>
      <c r="O55" s="141"/>
      <c r="P55" s="139"/>
      <c r="Q55" s="141"/>
      <c r="R55" s="139"/>
      <c r="S55" s="186"/>
      <c r="T55" s="139"/>
      <c r="V55" s="158" t="str">
        <f>UPPER(IF(OR(W55="a",W55="as"),X53,IF(OR(W55="b",W55="bs"),X57,)))</f>
        <v/>
      </c>
      <c r="W55" s="159" t="s">
        <v>7</v>
      </c>
      <c r="X55" s="161"/>
      <c r="Y55" s="139"/>
      <c r="Z55" s="139"/>
      <c r="AA55" s="141"/>
      <c r="AB55" s="161"/>
      <c r="AC55" s="163" t="s">
        <v>16</v>
      </c>
      <c r="AD55" s="143" t="str">
        <f>UPPER(IF(OR(AC55="a",AC55="as"),AB53,IF(OR(AC55="b",AC55="bs"),AB57,)))</f>
        <v/>
      </c>
    </row>
    <row r="56" spans="2:31" ht="9" customHeight="1">
      <c r="B56" s="154"/>
      <c r="C56" s="171"/>
      <c r="D56" s="139"/>
      <c r="E56" s="139"/>
      <c r="F56" s="139"/>
      <c r="G56" s="140"/>
      <c r="H56" s="158" t="str">
        <f>UPPER(IF(OR(M56="a",M56="as"),J57,IF(OR(M56="b",M56="bs"),J55,)))</f>
        <v>HOUAS</v>
      </c>
      <c r="I56" s="181"/>
      <c r="J56" s="165"/>
      <c r="K56" s="145"/>
      <c r="L56" s="165"/>
      <c r="M56" s="166" t="s">
        <v>7</v>
      </c>
      <c r="N56" s="143" t="str">
        <f>UPPER(IF(OR(M56="a",M56="as"),J55,IF(OR(M56="b",M56="bs"),J57,)))</f>
        <v>CHAPEPA</v>
      </c>
      <c r="O56" s="141"/>
      <c r="P56" s="139"/>
      <c r="Q56" s="141"/>
      <c r="R56" s="139"/>
      <c r="S56" s="186"/>
      <c r="V56" s="139"/>
      <c r="W56" s="168"/>
      <c r="X56" s="139"/>
      <c r="Y56" s="139"/>
      <c r="Z56" s="139"/>
      <c r="AA56" s="141"/>
      <c r="AB56" s="139"/>
      <c r="AC56" s="169"/>
      <c r="AD56" s="237"/>
    </row>
    <row r="57" spans="2:31" ht="9" customHeight="1">
      <c r="B57" s="154"/>
      <c r="C57" s="171"/>
      <c r="D57" s="139"/>
      <c r="E57" s="139"/>
      <c r="F57" s="139"/>
      <c r="G57" s="171"/>
      <c r="H57" s="149"/>
      <c r="I57" s="172">
        <v>26</v>
      </c>
      <c r="J57" s="173" t="str">
        <f>UPPER(IF($I57="","",VLOOKUP($I57,[1]PrepLTE2!$A$13:$G$76,2,FALSE)))</f>
        <v>HOUAS</v>
      </c>
      <c r="K57" s="173" t="str">
        <f>IF($I57="","",VLOOKUP($I57,[1]PrepLTE2!$A$13:$G$76,3,FALSE))</f>
        <v>Lamis</v>
      </c>
      <c r="L57" s="140" t="str">
        <f>UPPER(IF($I57="","",VLOOKUP($I57,[1]PrepLTE2!$A$13:$G$76,4,FALSE)))</f>
        <v>TUN</v>
      </c>
      <c r="M57" s="174"/>
      <c r="N57" s="139" t="s">
        <v>59</v>
      </c>
      <c r="O57" s="175"/>
      <c r="P57" s="171"/>
      <c r="Q57" s="141"/>
      <c r="R57" s="139"/>
      <c r="S57" s="186"/>
      <c r="W57" s="176"/>
      <c r="X57" s="140" t="str">
        <f>UPPER(IF(OR(C54="a",C54="as"),D62,IF(OR(C54="b",C54="bs"),D46,)))</f>
        <v/>
      </c>
      <c r="Y57" s="139"/>
      <c r="Z57" s="139"/>
      <c r="AA57" s="141"/>
      <c r="AB57" s="143" t="str">
        <f>UPPER(IF(OR(S54="a",S54="as"),R62,IF(OR(S54="b",S54="bs"),R46,)))</f>
        <v/>
      </c>
      <c r="AC57" s="177"/>
    </row>
    <row r="58" spans="2:31" ht="9" customHeight="1">
      <c r="B58" s="154"/>
      <c r="C58" s="171"/>
      <c r="D58" s="139"/>
      <c r="E58" s="139"/>
      <c r="F58" s="158" t="str">
        <f>UPPER(IF(OR(G58="a",G58="as"),H56,IF(OR(G58="b",G58="bs"),H60,)))</f>
        <v>HOUAS</v>
      </c>
      <c r="G58" s="178" t="s">
        <v>7</v>
      </c>
      <c r="H58" s="161"/>
      <c r="I58" s="139"/>
      <c r="J58" s="165"/>
      <c r="K58" s="145"/>
      <c r="L58" s="165"/>
      <c r="M58" s="139"/>
      <c r="N58" s="161"/>
      <c r="O58" s="179" t="s">
        <v>7</v>
      </c>
      <c r="P58" s="192" t="str">
        <f>UPPER(IF(OR(O58="a",O58="as"),N56,IF(OR(O58="b",O58="bs"),N60,)))</f>
        <v>CHAPEPA</v>
      </c>
      <c r="Q58" s="141"/>
      <c r="R58" s="139"/>
      <c r="S58" s="186"/>
      <c r="X58" s="139"/>
      <c r="Y58" s="139"/>
      <c r="Z58" s="139"/>
      <c r="AA58" s="141"/>
      <c r="AB58" s="139"/>
    </row>
    <row r="59" spans="2:31" ht="9" customHeight="1">
      <c r="B59" s="154"/>
      <c r="C59" s="171"/>
      <c r="D59" s="139"/>
      <c r="E59" s="144"/>
      <c r="F59" s="149" t="s">
        <v>52</v>
      </c>
      <c r="G59" s="171"/>
      <c r="H59" s="139"/>
      <c r="I59" s="155">
        <v>27</v>
      </c>
      <c r="J59" s="173" t="str">
        <f>UPPER(IF($I59="","",VLOOKUP($I59,[1]PrepLTE2!$A$13:$G$76,2,FALSE)))</f>
        <v>KIPSANG</v>
      </c>
      <c r="K59" s="173" t="str">
        <f>IF($I59="","",VLOOKUP($I59,[1]PrepLTE2!$A$13:$G$76,3,FALSE))</f>
        <v>Reha</v>
      </c>
      <c r="L59" s="140" t="str">
        <f>UPPER(IF($I59="","",VLOOKUP($I59,[1]PrepLTE2!$A$13:$G$76,4,FALSE)))</f>
        <v>KEN</v>
      </c>
      <c r="M59" s="139"/>
      <c r="N59" s="139"/>
      <c r="O59" s="141"/>
      <c r="P59" s="171" t="s">
        <v>25</v>
      </c>
      <c r="Q59" s="175"/>
      <c r="R59" s="171"/>
      <c r="S59" s="186"/>
      <c r="X59" s="139"/>
      <c r="Y59" s="139"/>
      <c r="Z59" s="139"/>
      <c r="AA59" s="141"/>
      <c r="AB59" s="139"/>
    </row>
    <row r="60" spans="2:31" ht="9" customHeight="1">
      <c r="B60" s="154"/>
      <c r="C60" s="171"/>
      <c r="D60" s="139"/>
      <c r="E60" s="171"/>
      <c r="F60" s="139"/>
      <c r="G60" s="150"/>
      <c r="H60" s="158" t="str">
        <f>UPPER(IF(OR(M60="a",M60="as"),J61,IF(OR(M60="b",M60="bs"),J59,)))</f>
        <v>KIPSANG</v>
      </c>
      <c r="I60" s="181"/>
      <c r="J60" s="165"/>
      <c r="K60" s="145"/>
      <c r="L60" s="165"/>
      <c r="M60" s="166" t="s">
        <v>6</v>
      </c>
      <c r="N60" s="143" t="str">
        <f>UPPER(IF(OR(M60="a",M60="as"),J59,IF(OR(M60="b",M60="bs"),J61,)))</f>
        <v>PONTHY</v>
      </c>
      <c r="O60" s="151"/>
      <c r="P60" s="171"/>
      <c r="Q60" s="182"/>
      <c r="R60" s="171"/>
      <c r="S60" s="186"/>
      <c r="V60" s="217" t="s">
        <v>41</v>
      </c>
      <c r="W60" s="147"/>
      <c r="X60" s="143" t="str">
        <f>UPPER(IF(OR(AC40="a",AC40="as"),AB42,IF(OR(AC40="b",AC45="bs"),AB38,)))</f>
        <v/>
      </c>
      <c r="Y60" s="139"/>
      <c r="Z60" s="139"/>
      <c r="AA60" s="141"/>
      <c r="AB60" s="143" t="str">
        <f>UPPER(IF(OR(AC15="a",AC15="as"),AB17,IF(OR(AC15="b",AC15="bs"),AB13,)))</f>
        <v/>
      </c>
      <c r="AC60" s="147"/>
      <c r="AD60" s="220" t="s">
        <v>42</v>
      </c>
      <c r="AE60" s="220"/>
    </row>
    <row r="61" spans="2:31" ht="9" customHeight="1">
      <c r="B61" s="154"/>
      <c r="C61" s="171"/>
      <c r="D61" s="139"/>
      <c r="E61" s="171"/>
      <c r="F61" s="139"/>
      <c r="G61" s="139"/>
      <c r="H61" s="139"/>
      <c r="I61" s="172">
        <v>28</v>
      </c>
      <c r="J61" s="173" t="str">
        <f>UPPER(IF($I61="","",VLOOKUP($I61,[1]PrepLTE2!$A$13:$G$76,2,FALSE)))</f>
        <v>PONTHY</v>
      </c>
      <c r="K61" s="173" t="str">
        <f>IF($I61="","",VLOOKUP($I61,[1]PrepLTE2!$A$13:$G$76,3,FALSE))</f>
        <v>Saidath</v>
      </c>
      <c r="L61" s="140" t="str">
        <f>UPPER(IF($I61="","",VLOOKUP($I61,[1]PrepLTE2!$A$13:$G$76,4,FALSE)))</f>
        <v>BEN</v>
      </c>
      <c r="M61" s="174"/>
      <c r="N61" s="139" t="s">
        <v>12</v>
      </c>
      <c r="O61" s="141"/>
      <c r="P61" s="139"/>
      <c r="Q61" s="182"/>
      <c r="R61" s="171"/>
      <c r="S61" s="186"/>
      <c r="W61" s="148"/>
      <c r="X61" s="139"/>
      <c r="Y61" s="139"/>
      <c r="Z61" s="139"/>
      <c r="AA61" s="141"/>
      <c r="AB61" s="139"/>
      <c r="AC61" s="153"/>
    </row>
    <row r="62" spans="2:31" ht="9" customHeight="1">
      <c r="B62" s="154"/>
      <c r="C62" s="150"/>
      <c r="D62" s="158" t="str">
        <f>UPPER(IF(OR(E62="a",E62="as"),F58,IF(OR(E62="b",E62="bs"),F66,)))</f>
        <v/>
      </c>
      <c r="E62" s="178"/>
      <c r="F62" s="161"/>
      <c r="G62" s="161"/>
      <c r="H62" s="139"/>
      <c r="I62" s="139"/>
      <c r="J62" s="165"/>
      <c r="K62" s="145"/>
      <c r="L62" s="165"/>
      <c r="M62" s="139"/>
      <c r="N62" s="139"/>
      <c r="O62" s="141"/>
      <c r="P62" s="161"/>
      <c r="Q62" s="184"/>
      <c r="R62" s="167" t="str">
        <f>UPPER(IF(OR(Q62="a",Q62="as"),P58,IF(OR(Q62="b",Q62="bs"),P66,)))</f>
        <v/>
      </c>
      <c r="S62" s="205"/>
      <c r="V62" s="158" t="str">
        <f>UPPER(IF(OR(W62="a",W62="as"),X60,IF(OR(W62="b",W62="bs"),X64,)))</f>
        <v/>
      </c>
      <c r="W62" s="159"/>
      <c r="X62" s="161"/>
      <c r="Y62" s="139"/>
      <c r="Z62" s="139"/>
      <c r="AA62" s="141"/>
      <c r="AB62" s="161"/>
      <c r="AC62" s="163"/>
      <c r="AD62" s="143" t="str">
        <f>UPPER(IF(OR(AC62="a",AC62="as"),AB60,IF(OR(AC62="b",AC62="bs"),AB64,)))</f>
        <v/>
      </c>
    </row>
    <row r="63" spans="2:31" ht="9.75" customHeight="1">
      <c r="B63" s="154"/>
      <c r="C63" s="139"/>
      <c r="D63" s="139"/>
      <c r="E63" s="171"/>
      <c r="F63" s="139"/>
      <c r="G63" s="139"/>
      <c r="H63" s="139"/>
      <c r="I63" s="155">
        <v>29</v>
      </c>
      <c r="J63" s="173" t="str">
        <f>UPPER(IF($I63="","",VLOOKUP($I63,[1]PrepLTE2!$A$13:$G$76,2,FALSE)))</f>
        <v>ISMAIL</v>
      </c>
      <c r="K63" s="173" t="str">
        <f>IF($I63="","",VLOOKUP($I63,[1]PrepLTE2!$A$13:$G$76,3,FALSE))</f>
        <v>Tasnim</v>
      </c>
      <c r="L63" s="140" t="str">
        <f>UPPER(IF($I63="","",VLOOKUP($I63,[1]PrepLTE2!$A$13:$G$76,4,FALSE)))</f>
        <v>TUN</v>
      </c>
      <c r="M63" s="139"/>
      <c r="N63" s="139"/>
      <c r="O63" s="141"/>
      <c r="P63" s="139"/>
      <c r="Q63" s="182"/>
      <c r="R63" s="171"/>
      <c r="V63" s="139"/>
      <c r="W63" s="168"/>
      <c r="X63" s="139"/>
      <c r="Y63" s="139"/>
      <c r="Z63" s="139"/>
      <c r="AA63" s="141"/>
      <c r="AB63" s="139"/>
      <c r="AC63" s="169"/>
      <c r="AD63" s="237"/>
    </row>
    <row r="64" spans="2:31" ht="9" customHeight="1">
      <c r="B64" s="154"/>
      <c r="C64" s="139"/>
      <c r="D64" s="139"/>
      <c r="E64" s="171"/>
      <c r="F64" s="139"/>
      <c r="G64" s="140"/>
      <c r="H64" s="158" t="str">
        <f>UPPER(IF(OR(M64="a",M64="as"),J65,IF(OR(M64="b",M64="bs"),J63,)))</f>
        <v>JUDY</v>
      </c>
      <c r="I64" s="181"/>
      <c r="J64" s="165"/>
      <c r="K64" s="145"/>
      <c r="L64" s="165"/>
      <c r="M64" s="166" t="s">
        <v>7</v>
      </c>
      <c r="N64" s="143" t="str">
        <f>UPPER(IF(OR(M64="a",M64="as"),J63,IF(OR(M64="b",M64="bs"),J65,)))</f>
        <v>ISMAIL</v>
      </c>
      <c r="O64" s="141"/>
      <c r="P64" s="139"/>
      <c r="Q64" s="182"/>
      <c r="R64" s="171"/>
      <c r="W64" s="176"/>
      <c r="X64" s="143" t="str">
        <f>UPPER(IF(OR(AC48="a",AC48="as"),AB50,IF(OR(AC48="b",AC48="bs"),AB46,)))</f>
        <v/>
      </c>
      <c r="Y64" s="139"/>
      <c r="Z64" s="139"/>
      <c r="AA64" s="141"/>
      <c r="AB64" s="143" t="str">
        <f>UPPER(IF(OR(AC23="a",AC23="as"),AB25,IF(OR(AC23="b",AC23="bs"),AB21,)))</f>
        <v/>
      </c>
      <c r="AC64" s="177"/>
    </row>
    <row r="65" spans="2:31" ht="9" customHeight="1">
      <c r="B65" s="154"/>
      <c r="C65" s="139"/>
      <c r="D65" s="139"/>
      <c r="E65" s="171"/>
      <c r="F65" s="139"/>
      <c r="G65" s="171"/>
      <c r="H65" s="149"/>
      <c r="I65" s="172">
        <v>30</v>
      </c>
      <c r="J65" s="173" t="str">
        <f>UPPER(IF($I65="","",VLOOKUP($I65,[1]PrepLTE2!$A$13:$G$76,2,FALSE)))</f>
        <v>JUDY</v>
      </c>
      <c r="K65" s="173" t="str">
        <f>IF($I65="","",VLOOKUP($I65,[1]PrepLTE2!$A$13:$G$76,3,FALSE))</f>
        <v>Tawela</v>
      </c>
      <c r="L65" s="140" t="str">
        <f>UPPER(IF($I65="","",VLOOKUP($I65,[1]PrepLTE2!$A$13:$G$76,4,FALSE)))</f>
        <v>EGY</v>
      </c>
      <c r="M65" s="174"/>
      <c r="N65" s="139" t="s">
        <v>60</v>
      </c>
      <c r="O65" s="175"/>
      <c r="P65" s="171"/>
      <c r="Q65" s="182"/>
      <c r="R65" s="171"/>
      <c r="X65" s="139"/>
      <c r="Y65" s="139"/>
      <c r="Z65" s="139"/>
      <c r="AA65" s="141"/>
      <c r="AB65" s="139"/>
    </row>
    <row r="66" spans="2:31" ht="9" customHeight="1">
      <c r="B66" s="154"/>
      <c r="C66" s="139"/>
      <c r="D66" s="139"/>
      <c r="E66" s="150"/>
      <c r="F66" s="158" t="str">
        <f>UPPER(IF(OR(G66="a",G66="as"),H64,IF(OR(G66="b",G66="bs"),H68,)))</f>
        <v>JUDY</v>
      </c>
      <c r="G66" s="178" t="s">
        <v>7</v>
      </c>
      <c r="H66" s="161"/>
      <c r="I66" s="139"/>
      <c r="J66" s="165"/>
      <c r="K66" s="145"/>
      <c r="L66" s="165"/>
      <c r="M66" s="139"/>
      <c r="N66" s="161"/>
      <c r="O66" s="184" t="s">
        <v>6</v>
      </c>
      <c r="P66" s="167" t="str">
        <f>UPPER(IF(OR(O66="a",O66="as"),N64,IF(OR(O66="b",O66="bs"),N68,)))</f>
        <v>HADAB</v>
      </c>
      <c r="Q66" s="151"/>
      <c r="R66" s="171"/>
      <c r="X66" s="139"/>
      <c r="Y66" s="139"/>
      <c r="Z66" s="139"/>
      <c r="AA66" s="141"/>
      <c r="AB66" s="139"/>
    </row>
    <row r="67" spans="2:31" ht="11.25">
      <c r="B67" s="154"/>
      <c r="C67" s="139"/>
      <c r="D67" s="139"/>
      <c r="E67" s="139"/>
      <c r="F67" s="149" t="s">
        <v>17</v>
      </c>
      <c r="G67" s="171"/>
      <c r="H67" s="139"/>
      <c r="I67" s="155">
        <v>31</v>
      </c>
      <c r="J67" s="173" t="str">
        <f>UPPER(IF($I67="","",VLOOKUP($I67,[1]PrepLTE2!$A$13:$G$76,2,FALSE)))</f>
        <v xml:space="preserve">GHETTAS </v>
      </c>
      <c r="K67" s="173" t="str">
        <f>IF($I67="","",VLOOKUP($I67,[1]PrepLTE2!$A$13:$G$76,3,FALSE))</f>
        <v>Imene</v>
      </c>
      <c r="L67" s="140" t="str">
        <f>UPPER(IF($I67="","",VLOOKUP($I67,[1]PrepLTE2!$A$13:$G$76,4,FALSE)))</f>
        <v>ALG</v>
      </c>
      <c r="M67" s="139"/>
      <c r="N67" s="139"/>
      <c r="O67" s="141"/>
      <c r="P67" s="171" t="s">
        <v>61</v>
      </c>
      <c r="Q67" s="141"/>
      <c r="R67" s="139"/>
      <c r="V67" s="217" t="s">
        <v>45</v>
      </c>
      <c r="W67" s="147"/>
      <c r="X67" s="143" t="str">
        <f>UPPER(IF(OR(W40="a",W40="as"),X42,IF(OR(W40="b",W40="bs"),X38,)))</f>
        <v/>
      </c>
      <c r="Y67" s="139"/>
      <c r="Z67" s="139"/>
      <c r="AA67" s="141"/>
      <c r="AB67" s="143" t="str">
        <f>UPPER(IF(OR(W15="a",W15="as"),X17,IF(OR(W15="b",W15="bs"),X13,)))</f>
        <v/>
      </c>
      <c r="AC67" s="147"/>
      <c r="AD67" s="220" t="s">
        <v>46</v>
      </c>
      <c r="AE67" s="220"/>
    </row>
    <row r="68" spans="2:31" ht="11.25">
      <c r="B68" s="154"/>
      <c r="C68" s="139"/>
      <c r="D68" s="139"/>
      <c r="E68" s="139"/>
      <c r="F68" s="139"/>
      <c r="G68" s="150"/>
      <c r="H68" s="158" t="str">
        <f>UPPER(IF(OR(M68="a",M68="as"),J69,IF(OR(M68="b",M68="bs"),J67,)))</f>
        <v xml:space="preserve">GHETTAS </v>
      </c>
      <c r="I68" s="181"/>
      <c r="J68" s="165"/>
      <c r="K68" s="145"/>
      <c r="L68" s="165"/>
      <c r="M68" s="166" t="s">
        <v>6</v>
      </c>
      <c r="N68" s="157" t="str">
        <f>UPPER(IF(OR(M68="a",M68="as"),J67,IF(OR(M68="b",M68="bs"),J69,)))</f>
        <v>HADAB</v>
      </c>
      <c r="O68" s="151"/>
      <c r="P68" s="171"/>
      <c r="Q68" s="141"/>
      <c r="R68" s="139"/>
      <c r="V68" s="238"/>
      <c r="W68" s="148"/>
      <c r="X68" s="139"/>
      <c r="Y68" s="139"/>
      <c r="Z68" s="139"/>
      <c r="AA68" s="141"/>
      <c r="AB68" s="139"/>
      <c r="AC68" s="153"/>
    </row>
    <row r="69" spans="2:31" ht="11.25">
      <c r="B69" s="154"/>
      <c r="C69" s="139"/>
      <c r="D69" s="139"/>
      <c r="E69" s="139"/>
      <c r="F69" s="139"/>
      <c r="G69" s="139"/>
      <c r="H69" s="139"/>
      <c r="I69" s="172">
        <v>32</v>
      </c>
      <c r="J69" s="156" t="str">
        <f>UPPER(IF($I69="","",VLOOKUP($I69,[1]PrepLTE2!$A$13:$G$76,2,FALSE)))</f>
        <v>HADAB</v>
      </c>
      <c r="K69" s="156" t="str">
        <f>IF($I69="","",VLOOKUP($I69,[1]PrepLTE2!$A$13:$G$76,3,FALSE))</f>
        <v>Sofia</v>
      </c>
      <c r="L69" s="157" t="str">
        <f>UPPER(IF($I69="","",VLOOKUP($I69,[1]PrepLTE2!$A$13:$G$76,4,FALSE)))</f>
        <v>MAR</v>
      </c>
      <c r="M69" s="174"/>
      <c r="N69" s="139" t="s">
        <v>9</v>
      </c>
      <c r="O69" s="141"/>
      <c r="P69" s="139"/>
      <c r="Q69" s="141"/>
      <c r="R69" s="139"/>
      <c r="V69" s="143" t="str">
        <f>UPPER(IF(OR(W69="a",W69="as"),X67,IF(OR(W69="b",W69="bs"),X71,)))</f>
        <v/>
      </c>
      <c r="W69" s="159"/>
      <c r="X69" s="161"/>
      <c r="Y69" s="161"/>
      <c r="Z69" s="161"/>
      <c r="AA69" s="161"/>
      <c r="AB69" s="161"/>
      <c r="AC69" s="163"/>
      <c r="AD69" s="143" t="str">
        <f>UPPER(IF(OR(AC69="a",AC69="as"),AB67,IF(OR(AC69="b",AC69="bs"),AB71,)))</f>
        <v/>
      </c>
    </row>
    <row r="70" spans="2:31" ht="11.25">
      <c r="B70" s="154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41"/>
      <c r="P70" s="139"/>
      <c r="Q70" s="141"/>
      <c r="R70" s="139"/>
      <c r="V70" s="139"/>
      <c r="W70" s="168"/>
      <c r="X70" s="139"/>
      <c r="Y70" s="139"/>
      <c r="Z70" s="139"/>
      <c r="AA70" s="141"/>
      <c r="AB70" s="139"/>
      <c r="AC70" s="169"/>
      <c r="AD70" s="154"/>
    </row>
    <row r="71" spans="2:31" ht="11.25">
      <c r="W71" s="176"/>
      <c r="X71" s="143" t="str">
        <f>UPPER(IF(OR(W48="a",W48="as"),X50,IF(OR(W48="b",W48="bs"),X46,)))</f>
        <v/>
      </c>
      <c r="Y71" s="139"/>
      <c r="Z71" s="139"/>
      <c r="AA71" s="141"/>
      <c r="AB71" s="143" t="str">
        <f>UPPER(IF(OR(W23="a",W23="as"),X25,IF(OR(W23="b",W23="bs"),X21,)))</f>
        <v/>
      </c>
      <c r="AC71" s="177"/>
    </row>
    <row r="72" spans="2:31" ht="11.25">
      <c r="X72" s="139"/>
      <c r="Y72" s="139"/>
      <c r="Z72" s="139"/>
      <c r="AA72" s="141"/>
      <c r="AB72" s="139"/>
    </row>
  </sheetData>
  <mergeCells count="14">
    <mergeCell ref="AD60:AE60"/>
    <mergeCell ref="AD67:AE67"/>
    <mergeCell ref="T12:V12"/>
    <mergeCell ref="AD12:AE12"/>
    <mergeCell ref="AD29:AE29"/>
    <mergeCell ref="B35:D35"/>
    <mergeCell ref="AD38:AE38"/>
    <mergeCell ref="AD53:AE53"/>
    <mergeCell ref="C1:P2"/>
    <mergeCell ref="C3:P4"/>
    <mergeCell ref="T4:V4"/>
    <mergeCell ref="AD4:AE4"/>
    <mergeCell ref="B5:H5"/>
    <mergeCell ref="P5:R5"/>
  </mergeCells>
  <conditionalFormatting sqref="AB28">
    <cfRule type="expression" dxfId="1" priority="1" stopIfTrue="1">
      <formula>AA28="as"</formula>
    </cfRule>
    <cfRule type="expression" dxfId="0" priority="2" stopIfTrue="1">
      <formula>AA28="bs"</formula>
    </cfRule>
  </conditionalFormatting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71"/>
  <sheetViews>
    <sheetView workbookViewId="0">
      <selection activeCell="AB51" sqref="AB51"/>
    </sheetView>
  </sheetViews>
  <sheetFormatPr baseColWidth="10" defaultRowHeight="8.25"/>
  <cols>
    <col min="1" max="1" width="2.28515625" style="1" customWidth="1"/>
    <col min="2" max="2" width="8.42578125" style="1" customWidth="1"/>
    <col min="3" max="3" width="1.42578125" style="4" customWidth="1"/>
    <col min="4" max="4" width="7.85546875" style="4" customWidth="1"/>
    <col min="5" max="5" width="1.7109375" style="4" customWidth="1"/>
    <col min="6" max="6" width="7.85546875" style="4" customWidth="1"/>
    <col min="7" max="7" width="1.5703125" style="4" customWidth="1"/>
    <col min="8" max="8" width="7.85546875" style="4" customWidth="1"/>
    <col min="9" max="9" width="2" style="4" customWidth="1"/>
    <col min="10" max="10" width="16.140625" style="4" customWidth="1"/>
    <col min="11" max="11" width="11.28515625" style="4" customWidth="1"/>
    <col min="12" max="12" width="5.28515625" style="4" customWidth="1"/>
    <col min="13" max="13" width="1.5703125" style="4" customWidth="1"/>
    <col min="14" max="14" width="7.85546875" style="4" customWidth="1"/>
    <col min="15" max="15" width="1.5703125" style="5" customWidth="1"/>
    <col min="16" max="16" width="8" style="4" customWidth="1"/>
    <col min="17" max="17" width="1.42578125" style="5" customWidth="1"/>
    <col min="18" max="18" width="8" style="4" customWidth="1"/>
    <col min="19" max="19" width="1.28515625" style="4" customWidth="1"/>
    <col min="20" max="20" width="7.85546875" style="4" customWidth="1"/>
    <col min="21" max="21" width="5.140625" style="4" customWidth="1"/>
    <col min="22" max="22" width="8" style="4" customWidth="1"/>
    <col min="23" max="23" width="1.42578125" style="5" customWidth="1"/>
    <col min="24" max="24" width="8" style="4" customWidth="1"/>
    <col min="25" max="25" width="1.85546875" style="4" customWidth="1"/>
    <col min="26" max="26" width="8" style="4" customWidth="1"/>
    <col min="27" max="27" width="1.5703125" style="5" customWidth="1"/>
    <col min="28" max="28" width="8" style="4" customWidth="1"/>
    <col min="29" max="29" width="1.42578125" style="5" customWidth="1"/>
    <col min="30" max="30" width="8" style="1" customWidth="1"/>
    <col min="31" max="16384" width="11.42578125" style="1"/>
  </cols>
  <sheetData>
    <row r="1" spans="1:31" ht="8.25" customHeight="1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</row>
    <row r="2" spans="1:31" ht="11.25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</row>
    <row r="3" spans="1:31" ht="8.25" customHeight="1">
      <c r="B3" s="6"/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V3" s="9"/>
      <c r="W3" s="10"/>
      <c r="X3" s="11"/>
      <c r="Y3" s="11"/>
      <c r="Z3" s="11"/>
      <c r="AA3" s="12"/>
      <c r="AB3" s="11"/>
      <c r="AC3" s="12"/>
      <c r="AD3" s="9"/>
    </row>
    <row r="4" spans="1:31" ht="9" customHeight="1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T4" s="13" t="s">
        <v>2</v>
      </c>
      <c r="U4" s="13"/>
      <c r="V4" s="13"/>
      <c r="Z4" s="14" t="str">
        <f>UPPER(IF(OR(Q14="a",Q14="as"),P18,IF(OR(Q14="b",Q14="bs"),P10,)))</f>
        <v/>
      </c>
      <c r="AC4" s="15"/>
      <c r="AD4" s="13" t="s">
        <v>3</v>
      </c>
      <c r="AE4" s="13"/>
    </row>
    <row r="5" spans="1:31" ht="9" customHeight="1">
      <c r="B5" s="16"/>
      <c r="C5" s="16"/>
      <c r="D5" s="16"/>
      <c r="E5" s="16"/>
      <c r="F5" s="16"/>
      <c r="G5" s="16"/>
      <c r="H5" s="16"/>
      <c r="I5" s="17"/>
      <c r="J5" s="17"/>
      <c r="K5" s="18"/>
      <c r="L5" s="18"/>
      <c r="M5" s="18"/>
      <c r="N5" s="18" t="s">
        <v>4</v>
      </c>
      <c r="O5" s="18"/>
      <c r="P5" s="19" t="s">
        <v>5</v>
      </c>
      <c r="Q5" s="19"/>
      <c r="R5" s="19"/>
      <c r="X5" s="20" t="str">
        <f>UPPER(IF(OR(AA5="a",AA5="as"),Z6,IF(OR(AA5="b",AA5="bs"),Z4,)))</f>
        <v/>
      </c>
      <c r="Y5" s="21"/>
      <c r="Z5" s="22"/>
      <c r="AA5" s="23"/>
      <c r="AB5" s="20" t="str">
        <f>UPPER(IF(OR(AA5="a",AA5="as"),Z4,IF(OR(AA5="b",AA5="bs"),Z6,)))</f>
        <v/>
      </c>
      <c r="AC5" s="24"/>
    </row>
    <row r="6" spans="1:31" ht="9" customHeight="1">
      <c r="W6" s="25"/>
      <c r="X6" s="26"/>
      <c r="Y6" s="27"/>
      <c r="Z6" s="14" t="str">
        <f>UPPER(IF(OR(Q30="a",Q30="as"),P34,IF(OR(Q30="b",Q30="bs"),P26,)))</f>
        <v/>
      </c>
      <c r="AA6" s="28"/>
      <c r="AB6" s="26"/>
      <c r="AC6" s="29"/>
      <c r="AD6" s="4"/>
    </row>
    <row r="7" spans="1:31" ht="9" customHeight="1">
      <c r="B7" s="30"/>
      <c r="C7" s="31"/>
      <c r="D7" s="31"/>
      <c r="E7" s="31"/>
      <c r="F7" s="31"/>
      <c r="G7" s="31"/>
      <c r="H7" s="31"/>
      <c r="I7" s="32">
        <v>1</v>
      </c>
      <c r="J7" s="33" t="str">
        <f>UPPER(IF($I7="","",VLOOKUP($I7,[1]PrepLT2!$A$13:$G$76,2,FALSE)))</f>
        <v>TRIFI</v>
      </c>
      <c r="K7" s="33" t="str">
        <f>IF($I7="","",VLOOKUP($I7,[1]PrepLT2!$A$13:$G$76,3,FALSE))</f>
        <v>ALAA</v>
      </c>
      <c r="L7" s="34" t="str">
        <f>UPPER(IF($I7="","",VLOOKUP($I7,[1]PrepLT2!$A$13:$G$76,4,FALSE)))</f>
        <v>TUN</v>
      </c>
      <c r="M7" s="31"/>
      <c r="N7" s="31"/>
      <c r="O7" s="35"/>
      <c r="P7" s="31"/>
      <c r="Q7" s="35"/>
      <c r="R7" s="31"/>
      <c r="S7" s="31"/>
      <c r="V7" s="36" t="str">
        <f>UPPER(IF(OR(W7="a",W7="as"),X5,IF(OR(W7="b",W7="bs"),X9,)))</f>
        <v/>
      </c>
      <c r="W7" s="37" t="s">
        <v>6</v>
      </c>
      <c r="X7" s="38"/>
      <c r="Y7" s="39"/>
      <c r="AB7" s="40"/>
      <c r="AC7" s="41" t="s">
        <v>6</v>
      </c>
      <c r="AD7" s="42" t="str">
        <f>UPPER(IF(OR(AC7="a",AC7="as"),AB5,IF(OR(AC7="b",AC7="bs"),AB9,)))</f>
        <v/>
      </c>
    </row>
    <row r="8" spans="1:31" ht="9" customHeight="1">
      <c r="B8" s="30"/>
      <c r="C8" s="31"/>
      <c r="D8" s="31"/>
      <c r="E8" s="31"/>
      <c r="F8" s="31"/>
      <c r="G8" s="43"/>
      <c r="H8" s="44" t="str">
        <f>UPPER(IF(OR(M8="a",M8="as"),J9,IF(OR(M8="b",M8="bs"),J7,)))</f>
        <v>BYE</v>
      </c>
      <c r="I8" s="45"/>
      <c r="J8" s="46"/>
      <c r="K8" s="47"/>
      <c r="L8" s="46"/>
      <c r="M8" s="48" t="s">
        <v>7</v>
      </c>
      <c r="N8" s="49" t="str">
        <f>UPPER(IF(OR(M8="a",M8="as"),J7,IF(OR(M8="b",M8="bs"),J9,)))</f>
        <v>TRIFI</v>
      </c>
      <c r="O8" s="35"/>
      <c r="P8" s="31"/>
      <c r="Q8" s="35"/>
      <c r="R8" s="31"/>
      <c r="S8" s="31"/>
      <c r="V8" s="50"/>
      <c r="W8" s="51"/>
      <c r="X8" s="38"/>
      <c r="Z8" s="14" t="str">
        <f>UPPER(IF(OR(Q46="a",Q46="as"),P50,IF(OR(Q46="b",Q46="bs"),P42,)))</f>
        <v/>
      </c>
      <c r="AB8" s="40"/>
      <c r="AC8" s="52"/>
      <c r="AD8" s="50"/>
    </row>
    <row r="9" spans="1:31" ht="9" customHeight="1">
      <c r="B9" s="30"/>
      <c r="C9" s="53"/>
      <c r="D9" s="53"/>
      <c r="E9" s="53"/>
      <c r="F9" s="31"/>
      <c r="G9" s="54"/>
      <c r="H9" s="55"/>
      <c r="I9" s="56">
        <v>2</v>
      </c>
      <c r="J9" s="57" t="str">
        <f>UPPER(IF($I9="","",VLOOKUP($I9,[1]PrepLT2!$A$13:$G$76,2,FALSE)))</f>
        <v>BYE</v>
      </c>
      <c r="K9" s="57">
        <f>IF($I9="","",VLOOKUP($I9,[1]PrepLT2!$A$13:$G$76,3,FALSE))</f>
        <v>0</v>
      </c>
      <c r="L9" s="43" t="str">
        <f>UPPER(IF($I9="","",VLOOKUP($I9,[1]PrepLT2!$A$13:$G$76,4,FALSE)))</f>
        <v/>
      </c>
      <c r="M9" s="58"/>
      <c r="N9" s="31"/>
      <c r="O9" s="59"/>
      <c r="P9" s="54"/>
      <c r="Q9" s="35"/>
      <c r="R9" s="31"/>
      <c r="S9" s="31"/>
      <c r="W9" s="60"/>
      <c r="X9" s="20" t="str">
        <f>UPPER(IF(OR(AA9="a",AA9="as"),Z10,IF(OR(AA9="b",AA9="bs"),Z8,)))</f>
        <v/>
      </c>
      <c r="Y9" s="21"/>
      <c r="Z9" s="22"/>
      <c r="AA9" s="23"/>
      <c r="AB9" s="20" t="str">
        <f>UPPER(IF(OR(AA9="a",AA9="as"),Z8,IF(OR(AA9="b",AA9="bs"),Z10,)))</f>
        <v/>
      </c>
      <c r="AC9" s="28"/>
    </row>
    <row r="10" spans="1:31" ht="9" customHeight="1">
      <c r="B10" s="30"/>
      <c r="C10" s="31"/>
      <c r="D10" s="31"/>
      <c r="E10" s="31"/>
      <c r="F10" s="44" t="str">
        <f>UPPER(IF(OR(G10="a",G10="as"),H8,IF(OR(G10="b",G10="bs"),H12,)))</f>
        <v>KIMATHI</v>
      </c>
      <c r="G10" s="61" t="s">
        <v>8</v>
      </c>
      <c r="H10" s="62"/>
      <c r="I10" s="31"/>
      <c r="J10" s="31"/>
      <c r="K10" s="31"/>
      <c r="L10" s="31"/>
      <c r="M10" s="31"/>
      <c r="N10" s="62"/>
      <c r="O10" s="63" t="s">
        <v>7</v>
      </c>
      <c r="P10" s="64" t="str">
        <f>UPPER(IF(OR(O10="a",O10="as"),N8,IF(OR(O10="b",O10="bs"),N12,)))</f>
        <v>TRIFI</v>
      </c>
      <c r="Q10" s="35"/>
      <c r="R10" s="31"/>
      <c r="S10" s="31"/>
      <c r="Y10" s="27"/>
      <c r="Z10" s="14" t="str">
        <f>UPPER(IF(OR(Q62="a",Q62="as"),P66,IF(OR(Q62="b",Q62="bs"),P58,)))</f>
        <v/>
      </c>
      <c r="AA10" s="28"/>
    </row>
    <row r="11" spans="1:31" ht="9" customHeight="1">
      <c r="B11" s="30"/>
      <c r="C11" s="31"/>
      <c r="D11" s="31"/>
      <c r="E11" s="65"/>
      <c r="F11" s="55"/>
      <c r="G11" s="54"/>
      <c r="H11" s="31"/>
      <c r="I11" s="32">
        <v>3</v>
      </c>
      <c r="J11" s="57" t="str">
        <f>UPPER(IF($I11="","",VLOOKUP($I11,[1]PrepLT2!$A$13:$G$76,2,FALSE)))</f>
        <v>SALIA</v>
      </c>
      <c r="K11" s="57" t="str">
        <f>IF($I11="","",VLOOKUP($I11,[1]PrepLT2!$A$13:$G$76,3,FALSE))</f>
        <v>KAMARA</v>
      </c>
      <c r="L11" s="43" t="str">
        <f>UPPER(IF($I11="","",VLOOKUP($I11,[1]PrepLT2!$A$13:$G$76,4,FALSE)))</f>
        <v>SLE</v>
      </c>
      <c r="M11" s="31"/>
      <c r="N11" s="31"/>
      <c r="O11" s="35"/>
      <c r="P11" s="54" t="s">
        <v>9</v>
      </c>
      <c r="Q11" s="59"/>
      <c r="R11" s="54"/>
      <c r="S11" s="31"/>
    </row>
    <row r="12" spans="1:31" ht="9" customHeight="1">
      <c r="B12" s="30"/>
      <c r="C12" s="31"/>
      <c r="D12" s="31"/>
      <c r="E12" s="54"/>
      <c r="F12" s="31"/>
      <c r="G12" s="66"/>
      <c r="H12" s="44" t="str">
        <f>UPPER(IF(OR(M12="a",M12="as"),J13,IF(OR(M12="b",M12="bs"),J11,)))</f>
        <v>KIMATHI</v>
      </c>
      <c r="I12" s="67"/>
      <c r="J12" s="47"/>
      <c r="K12" s="47"/>
      <c r="L12" s="47"/>
      <c r="M12" s="48" t="s">
        <v>7</v>
      </c>
      <c r="N12" s="68" t="str">
        <f>UPPER(IF(OR(M12="a",M12="as"),J11,IF(OR(M12="b",M12="bs"),J13,)))</f>
        <v>SALIA</v>
      </c>
      <c r="O12" s="69"/>
      <c r="P12" s="54"/>
      <c r="Q12" s="70"/>
      <c r="R12" s="54"/>
      <c r="S12" s="31"/>
      <c r="T12" s="13" t="s">
        <v>10</v>
      </c>
      <c r="U12" s="13"/>
      <c r="V12" s="13"/>
      <c r="Z12" s="14" t="str">
        <f>UPPER(IF(OR(O10="a",O10="as"),N12,IF(OR(O10="b",O10="bs"),N8,)))</f>
        <v>SALIA</v>
      </c>
      <c r="AD12" s="13" t="s">
        <v>11</v>
      </c>
      <c r="AE12" s="13"/>
    </row>
    <row r="13" spans="1:31" ht="9" customHeight="1">
      <c r="B13" s="30"/>
      <c r="C13" s="31"/>
      <c r="D13" s="31"/>
      <c r="E13" s="54"/>
      <c r="F13" s="31"/>
      <c r="G13" s="31"/>
      <c r="H13" s="31"/>
      <c r="I13" s="56">
        <v>4</v>
      </c>
      <c r="J13" s="57" t="str">
        <f>UPPER(IF($I13="","",VLOOKUP($I13,[1]PrepLT2!$A$13:$G$76,2,FALSE)))</f>
        <v>KIMATHI</v>
      </c>
      <c r="K13" s="57" t="str">
        <f>IF($I13="","",VLOOKUP($I13,[1]PrepLT2!$A$13:$G$76,3,FALSE))</f>
        <v>Alvin</v>
      </c>
      <c r="L13" s="43" t="str">
        <f>UPPER(IF($I13="","",VLOOKUP($I13,[1]PrepLT2!$A$13:$G$76,4,FALSE)))</f>
        <v>KEN</v>
      </c>
      <c r="M13" s="58"/>
      <c r="N13" s="31" t="s">
        <v>12</v>
      </c>
      <c r="O13" s="35"/>
      <c r="P13" s="31"/>
      <c r="Q13" s="70"/>
      <c r="R13" s="54"/>
      <c r="S13" s="31"/>
      <c r="X13" s="71" t="str">
        <f>UPPER(IF(OR(AA13="a",AA13="as"),Z14,IF(OR(AA13="b",AA13="bs"),Z12,)))</f>
        <v/>
      </c>
      <c r="Y13" s="21"/>
      <c r="Z13" s="22"/>
      <c r="AA13" s="23"/>
      <c r="AB13" s="42" t="str">
        <f>UPPER(IF(OR(AA13="a",AA13="as"),Z12,IF(OR(AA13="b",AA13="bs"),Z14,)))</f>
        <v/>
      </c>
      <c r="AC13" s="24"/>
      <c r="AD13" s="4"/>
    </row>
    <row r="14" spans="1:31" ht="9" customHeight="1">
      <c r="B14" s="30"/>
      <c r="C14" s="31"/>
      <c r="D14" s="44" t="str">
        <f>UPPER(IF(OR(E14="a",E14="as"),F10,IF(OR(E14="b",E14="bs"),F18,)))</f>
        <v/>
      </c>
      <c r="E14" s="72"/>
      <c r="F14" s="62"/>
      <c r="G14" s="62"/>
      <c r="H14" s="31"/>
      <c r="I14" s="31"/>
      <c r="J14" s="31"/>
      <c r="K14" s="31"/>
      <c r="L14" s="31"/>
      <c r="M14" s="31"/>
      <c r="N14" s="31"/>
      <c r="O14" s="35"/>
      <c r="P14" s="62"/>
      <c r="Q14" s="73"/>
      <c r="R14" s="49" t="str">
        <f>UPPER(IF(OR(Q14="a",Q14="as"),P10,IF(OR(Q14="b",Q14="bs"),P18,)))</f>
        <v/>
      </c>
      <c r="S14" s="31"/>
      <c r="W14" s="25"/>
      <c r="X14" s="26"/>
      <c r="Y14" s="27"/>
      <c r="Z14" s="14" t="str">
        <f>UPPER(IF(OR(O18="a",O18="as"),N20,IF(OR(O18="b",O18="bs"),N16,)))</f>
        <v>NOURELDINE</v>
      </c>
      <c r="AA14" s="28"/>
      <c r="AB14" s="74"/>
      <c r="AC14" s="29"/>
      <c r="AD14" s="4"/>
    </row>
    <row r="15" spans="1:31" ht="9" customHeight="1">
      <c r="B15" s="30"/>
      <c r="C15" s="65"/>
      <c r="D15" s="55"/>
      <c r="E15" s="54"/>
      <c r="F15" s="31"/>
      <c r="G15" s="31"/>
      <c r="H15" s="31"/>
      <c r="I15" s="32">
        <v>5</v>
      </c>
      <c r="J15" s="57" t="str">
        <f>UPPER(IF($I15="","",VLOOKUP($I15,[1]PrepLT2!$A$13:$G$76,2,FALSE)))</f>
        <v>CHIVENGA</v>
      </c>
      <c r="K15" s="57" t="str">
        <f>IF($I15="","",VLOOKUP($I15,[1]PrepLT2!$A$13:$G$76,3,FALSE))</f>
        <v>TATENDA</v>
      </c>
      <c r="L15" s="43" t="str">
        <f>UPPER(IF($I15="","",VLOOKUP($I15,[1]PrepLT2!$A$13:$G$76,4,FALSE)))</f>
        <v>ZIM</v>
      </c>
      <c r="M15" s="31"/>
      <c r="N15" s="31"/>
      <c r="O15" s="35"/>
      <c r="P15" s="31"/>
      <c r="Q15" s="70"/>
      <c r="R15" s="54"/>
      <c r="S15" s="75"/>
      <c r="V15" s="20" t="str">
        <f>UPPER(IF(OR(W15="a",W15="as"),X13,IF(OR(W15="b",W15="bs"),X17,)))</f>
        <v/>
      </c>
      <c r="W15" s="37" t="s">
        <v>6</v>
      </c>
      <c r="X15" s="40"/>
      <c r="Y15" s="39"/>
      <c r="AB15" s="76"/>
      <c r="AC15" s="41" t="s">
        <v>7</v>
      </c>
      <c r="AD15" s="42" t="str">
        <f>UPPER(IF(OR(AC15="a",AC15="as"),AB13,IF(OR(AC15="b",AC15="bs"),AB17,)))</f>
        <v/>
      </c>
    </row>
    <row r="16" spans="1:31" ht="9" customHeight="1">
      <c r="B16" s="30"/>
      <c r="C16" s="54"/>
      <c r="D16" s="31"/>
      <c r="E16" s="54"/>
      <c r="F16" s="31"/>
      <c r="G16" s="43"/>
      <c r="H16" s="44" t="str">
        <f>UPPER(IF(OR(M16="a",M16="as"),J17,IF(OR(M16="b",M16="bs"),J15,)))</f>
        <v>CHIVENGA</v>
      </c>
      <c r="I16" s="67"/>
      <c r="J16" s="47"/>
      <c r="K16" s="47"/>
      <c r="L16" s="47"/>
      <c r="M16" s="48" t="s">
        <v>6</v>
      </c>
      <c r="N16" s="68" t="str">
        <f>UPPER(IF(OR(M16="a",M16="as"),J15,IF(OR(M16="b",M16="bs"),J17,)))</f>
        <v>GUESSOUS</v>
      </c>
      <c r="O16" s="35"/>
      <c r="P16" s="31"/>
      <c r="Q16" s="70"/>
      <c r="R16" s="54"/>
      <c r="S16" s="77"/>
      <c r="V16" s="21"/>
      <c r="W16" s="51"/>
      <c r="X16" s="40"/>
      <c r="Z16" s="14" t="str">
        <f>UPPER(IF(OR(O26="a",O26="as"),N28,IF(OR(O26="b",O26="bs"),N24,)))</f>
        <v>MAHMAH</v>
      </c>
      <c r="AB16" s="78"/>
      <c r="AC16" s="52"/>
      <c r="AD16" s="79"/>
    </row>
    <row r="17" spans="2:31" ht="9" customHeight="1">
      <c r="B17" s="30"/>
      <c r="C17" s="54"/>
      <c r="D17" s="80"/>
      <c r="E17" s="81"/>
      <c r="F17" s="31"/>
      <c r="G17" s="54"/>
      <c r="H17" s="55"/>
      <c r="I17" s="56">
        <v>6</v>
      </c>
      <c r="J17" s="57" t="str">
        <f>UPPER(IF($I17="","",VLOOKUP($I17,[1]PrepLT2!$A$13:$G$76,2,FALSE)))</f>
        <v>GUESSOUS</v>
      </c>
      <c r="K17" s="57" t="str">
        <f>IF($I17="","",VLOOKUP($I17,[1]PrepLT2!$A$13:$G$76,3,FALSE))</f>
        <v>Kamil</v>
      </c>
      <c r="L17" s="43" t="str">
        <f>UPPER(IF($I17="","",VLOOKUP($I17,[1]PrepLT2!$A$13:$G$76,4,FALSE)))</f>
        <v>MAR</v>
      </c>
      <c r="M17" s="58"/>
      <c r="N17" s="31" t="s">
        <v>13</v>
      </c>
      <c r="O17" s="59"/>
      <c r="P17" s="54"/>
      <c r="Q17" s="70"/>
      <c r="R17" s="54"/>
      <c r="S17" s="77"/>
      <c r="V17" s="82"/>
      <c r="W17" s="60"/>
      <c r="X17" s="71" t="str">
        <f>UPPER(IF(OR(AA17="a",AA17="as"),Z18,IF(OR(AA17="b",AA17="bs"),Z16,)))</f>
        <v/>
      </c>
      <c r="Y17" s="21"/>
      <c r="Z17" s="22"/>
      <c r="AA17" s="23"/>
      <c r="AB17" s="42" t="str">
        <f>UPPER(IF(OR(AA17="a",AA17="as"),Z16,IF(OR(AA17="b",AA17="bs"),Z18,)))</f>
        <v/>
      </c>
      <c r="AC17" s="28"/>
      <c r="AD17" s="83"/>
    </row>
    <row r="18" spans="2:31" ht="9" customHeight="1">
      <c r="B18" s="30"/>
      <c r="C18" s="54"/>
      <c r="D18" s="62"/>
      <c r="E18" s="84"/>
      <c r="F18" s="44" t="str">
        <f>UPPER(IF(OR(G18="a",G18="as"),H16,IF(OR(G18="b",G18="bs"),H20,)))</f>
        <v>CHIVENGA</v>
      </c>
      <c r="G18" s="61" t="s">
        <v>7</v>
      </c>
      <c r="H18" s="62"/>
      <c r="I18" s="31"/>
      <c r="J18" s="31"/>
      <c r="K18" s="31"/>
      <c r="L18" s="31"/>
      <c r="M18" s="31"/>
      <c r="N18" s="62"/>
      <c r="O18" s="63" t="s">
        <v>7</v>
      </c>
      <c r="P18" s="64" t="str">
        <f>UPPER(IF(OR(O18="a",O18="as"),N16,IF(OR(O18="b",O18="bs"),N20,)))</f>
        <v>GUESSOUS</v>
      </c>
      <c r="Q18" s="69"/>
      <c r="R18" s="54"/>
      <c r="S18" s="77"/>
      <c r="V18" s="82"/>
      <c r="Y18" s="27"/>
      <c r="Z18" s="14" t="str">
        <f>UPPER(IF(OR(O34="a",O34="as"),N36,IF(OR(O34="b",O34="bs"),N32,)))</f>
        <v>SALESHANDO</v>
      </c>
      <c r="AA18" s="28"/>
      <c r="AB18" s="50"/>
      <c r="AD18" s="83"/>
    </row>
    <row r="19" spans="2:31" ht="9" customHeight="1">
      <c r="B19" s="30"/>
      <c r="C19" s="54"/>
      <c r="D19" s="31"/>
      <c r="E19" s="31"/>
      <c r="F19" s="55" t="s">
        <v>14</v>
      </c>
      <c r="G19" s="54"/>
      <c r="H19" s="31"/>
      <c r="I19" s="32">
        <v>7</v>
      </c>
      <c r="J19" s="57" t="str">
        <f>UPPER(IF($I19="","",VLOOKUP($I19,[1]PrepLT2!$A$13:$G$76,2,FALSE)))</f>
        <v>QAME</v>
      </c>
      <c r="K19" s="57" t="str">
        <f>IF($I19="","",VLOOKUP($I19,[1]PrepLT2!$A$13:$G$76,3,FALSE))</f>
        <v>Maghawe</v>
      </c>
      <c r="L19" s="43" t="str">
        <f>UPPER(IF($I19="","",VLOOKUP($I19,[1]PrepLT2!$A$13:$G$76,4,FALSE)))</f>
        <v>BOT</v>
      </c>
      <c r="M19" s="31"/>
      <c r="N19" s="31"/>
      <c r="O19" s="35"/>
      <c r="P19" s="54" t="s">
        <v>15</v>
      </c>
      <c r="Q19" s="35"/>
      <c r="R19" s="31"/>
      <c r="S19" s="77"/>
      <c r="V19" s="85" t="str">
        <f>UPPER(IF(OR(W19="a",W19="as"),V15,IF(OR(W19="b",W19="bs"),V23,)))</f>
        <v/>
      </c>
      <c r="W19" s="86" t="s">
        <v>16</v>
      </c>
      <c r="X19" s="38"/>
      <c r="AB19" s="76"/>
      <c r="AC19" s="86" t="s">
        <v>6</v>
      </c>
      <c r="AD19" s="42" t="str">
        <f>UPPER(IF(OR(AC19="a",AC19="as"),AD15,IF(OR(AC19="b",AC19="bs"),AD23,)))</f>
        <v/>
      </c>
      <c r="AE19" s="87"/>
    </row>
    <row r="20" spans="2:31" ht="9" customHeight="1">
      <c r="B20" s="30"/>
      <c r="C20" s="54"/>
      <c r="D20" s="31"/>
      <c r="E20" s="31"/>
      <c r="F20" s="31"/>
      <c r="G20" s="66"/>
      <c r="H20" s="44" t="str">
        <f>UPPER(IF(OR(M20="a",M20="as"),J21,IF(OR(M20="b",M20="bs"),J19,)))</f>
        <v>QAME</v>
      </c>
      <c r="I20" s="67"/>
      <c r="J20" s="47"/>
      <c r="K20" s="47"/>
      <c r="L20" s="47"/>
      <c r="M20" s="48" t="s">
        <v>6</v>
      </c>
      <c r="N20" s="49" t="str">
        <f>UPPER(IF(OR(M20="a",M20="as"),J19,IF(OR(M20="b",M20="bs"),J21,)))</f>
        <v>NOURELDINE</v>
      </c>
      <c r="O20" s="69"/>
      <c r="P20" s="54"/>
      <c r="Q20" s="35"/>
      <c r="R20" s="31"/>
      <c r="S20" s="77"/>
      <c r="V20" s="88"/>
      <c r="X20" s="38"/>
      <c r="Z20" s="14" t="str">
        <f>UPPER(IF(OR(O42="a",O42="as"),N44,IF(OR(O42="b",O42="bs"),N40,)))</f>
        <v>BEN CHEIKH</v>
      </c>
      <c r="AB20" s="78"/>
      <c r="AD20" s="89"/>
    </row>
    <row r="21" spans="2:31" ht="9" customHeight="1">
      <c r="B21" s="30"/>
      <c r="C21" s="90"/>
      <c r="D21" s="31"/>
      <c r="E21" s="31"/>
      <c r="F21" s="31"/>
      <c r="G21" s="31"/>
      <c r="H21" s="31"/>
      <c r="I21" s="56">
        <v>8</v>
      </c>
      <c r="J21" s="33" t="str">
        <f>UPPER(IF($I21="","",VLOOKUP($I21,[1]PrepLT2!$A$13:$G$76,2,FALSE)))</f>
        <v>NOURELDINE</v>
      </c>
      <c r="K21" s="33" t="str">
        <f>IF($I21="","",VLOOKUP($I21,[1]PrepLT2!$A$13:$G$76,3,FALSE))</f>
        <v>Aly Ahmed</v>
      </c>
      <c r="L21" s="34" t="str">
        <f>UPPER(IF($I21="","",VLOOKUP($I21,[1]PrepLT2!$A$13:$G$76,4,FALSE)))</f>
        <v>EGY</v>
      </c>
      <c r="M21" s="58"/>
      <c r="N21" s="31" t="s">
        <v>9</v>
      </c>
      <c r="O21" s="35"/>
      <c r="P21" s="31"/>
      <c r="Q21" s="35"/>
      <c r="R21" s="62"/>
      <c r="S21" s="77"/>
      <c r="V21" s="82"/>
      <c r="X21" s="20" t="str">
        <f>UPPER(IF(OR(AA21="a",AA21="as"),Z22,IF(OR(AA21="b",AA21="bs"),Z20,)))</f>
        <v/>
      </c>
      <c r="Y21" s="21"/>
      <c r="Z21" s="22"/>
      <c r="AA21" s="23"/>
      <c r="AB21" s="42" t="str">
        <f>UPPER(IF(OR(AA21="a",AA21="as"),Z20,IF(OR(AA21="b",AA21="bs"),Z22,)))</f>
        <v/>
      </c>
      <c r="AC21" s="24"/>
      <c r="AD21" s="83"/>
    </row>
    <row r="22" spans="2:31" ht="9" customHeight="1">
      <c r="B22" s="68" t="str">
        <f>UPPER(IF(OR(C22="a",C22="as"),D14,IF(OR(C22="b",C22="bs"),D30,)))</f>
        <v/>
      </c>
      <c r="C22" s="61"/>
      <c r="D22" s="62"/>
      <c r="E22" s="62"/>
      <c r="F22" s="31"/>
      <c r="G22" s="62"/>
      <c r="H22" s="31"/>
      <c r="I22" s="31"/>
      <c r="J22" s="31"/>
      <c r="K22" s="31"/>
      <c r="L22" s="31"/>
      <c r="M22" s="31"/>
      <c r="N22" s="31"/>
      <c r="O22" s="35"/>
      <c r="P22" s="31"/>
      <c r="Q22" s="35"/>
      <c r="R22" s="62"/>
      <c r="S22" s="73"/>
      <c r="T22" s="49" t="str">
        <f>UPPER(IF(OR(S22="a",S22="as"),R14,IF(OR(S22="b",S22="bs"),R30,)))</f>
        <v/>
      </c>
      <c r="V22" s="82"/>
      <c r="W22" s="25"/>
      <c r="X22" s="26"/>
      <c r="Y22" s="27"/>
      <c r="Z22" s="14" t="str">
        <f>UPPER(IF(OR(O50="a",O50="as"),N52,IF(OR(O50="b",O50="bs"),N48,)))</f>
        <v>HFAIEDH</v>
      </c>
      <c r="AA22" s="28"/>
      <c r="AB22" s="74"/>
      <c r="AC22" s="29"/>
      <c r="AD22" s="83"/>
    </row>
    <row r="23" spans="2:31" ht="9" customHeight="1">
      <c r="B23" s="65"/>
      <c r="C23" s="54"/>
      <c r="D23" s="31"/>
      <c r="E23" s="31"/>
      <c r="F23" s="31"/>
      <c r="G23" s="31"/>
      <c r="H23" s="31"/>
      <c r="I23" s="32">
        <v>9</v>
      </c>
      <c r="J23" s="33" t="str">
        <f>UPPER(IF($I23="","",VLOOKUP($I23,[1]PrepLT2!$A$13:$G$76,2,FALSE)))</f>
        <v>ABOUZIED</v>
      </c>
      <c r="K23" s="33" t="str">
        <f>IF($I23="","",VLOOKUP($I23,[1]PrepLT2!$A$13:$G$76,3,FALSE))</f>
        <v>Mohamed Nasser</v>
      </c>
      <c r="L23" s="34" t="str">
        <f>UPPER(IF($I23="","",VLOOKUP($I23,[1]PrepLT2!$A$13:$G$76,4,FALSE)))</f>
        <v>EGY</v>
      </c>
      <c r="M23" s="31"/>
      <c r="N23" s="31"/>
      <c r="O23" s="35"/>
      <c r="P23" s="31"/>
      <c r="Q23" s="35"/>
      <c r="R23" s="31"/>
      <c r="S23" s="77"/>
      <c r="T23" s="54"/>
      <c r="U23" s="91"/>
      <c r="V23" s="92" t="str">
        <f>UPPER(IF(OR(W23="a",W23="as"),X21,IF(OR(W23="b",W23="bs"),X25,)))</f>
        <v/>
      </c>
      <c r="W23" s="37" t="s">
        <v>6</v>
      </c>
      <c r="X23" s="40"/>
      <c r="Y23" s="39"/>
      <c r="AB23" s="76"/>
      <c r="AC23" s="41" t="s">
        <v>6</v>
      </c>
      <c r="AD23" s="42" t="str">
        <f>UPPER(IF(OR(AC23="a",AC23="as"),AB21,IF(OR(AC23="b",AC23="bs"),AB25,)))</f>
        <v/>
      </c>
      <c r="AE23" s="87"/>
    </row>
    <row r="24" spans="2:31" ht="9" customHeight="1">
      <c r="B24" s="93"/>
      <c r="C24" s="54"/>
      <c r="D24" s="31"/>
      <c r="E24" s="31"/>
      <c r="F24" s="31"/>
      <c r="G24" s="43"/>
      <c r="H24" s="44" t="str">
        <f>UPPER(IF(OR(M24="a",M24="as"),J25,IF(OR(M24="b",M24="bs"),J23,)))</f>
        <v>SNOUSSI</v>
      </c>
      <c r="I24" s="67"/>
      <c r="J24" s="47"/>
      <c r="K24" s="47"/>
      <c r="L24" s="47"/>
      <c r="M24" s="48" t="s">
        <v>7</v>
      </c>
      <c r="N24" s="49" t="str">
        <f>UPPER(IF(OR(M24="a",M24="as"),J23,IF(OR(M24="b",M24="bs"),J25,)))</f>
        <v>ABOUZIED</v>
      </c>
      <c r="O24" s="35"/>
      <c r="P24" s="31"/>
      <c r="Q24" s="35"/>
      <c r="R24" s="31"/>
      <c r="S24" s="77"/>
      <c r="T24" s="83"/>
      <c r="W24" s="51"/>
      <c r="X24" s="38"/>
      <c r="Z24" s="14" t="str">
        <f>UPPER(IF(OR(O58="a",O58="as"),N60,IF(OR(O58="b",O58="bs"),N56,)))</f>
        <v>FAYS</v>
      </c>
      <c r="AB24" s="78"/>
      <c r="AC24" s="52"/>
      <c r="AD24" s="94"/>
    </row>
    <row r="25" spans="2:31" ht="9" customHeight="1">
      <c r="B25" s="93"/>
      <c r="C25" s="54"/>
      <c r="D25" s="31"/>
      <c r="E25" s="31"/>
      <c r="F25" s="31"/>
      <c r="G25" s="54"/>
      <c r="H25" s="55"/>
      <c r="I25" s="56">
        <v>10</v>
      </c>
      <c r="J25" s="57" t="str">
        <f>UPPER(IF($I25="","",VLOOKUP($I25,[1]PrepLT2!$A$13:$G$76,2,FALSE)))</f>
        <v>SNOUSSI</v>
      </c>
      <c r="K25" s="57" t="str">
        <f>IF($I25="","",VLOOKUP($I25,[1]PrepLT2!$A$13:$G$76,3,FALSE))</f>
        <v>Ibrahim</v>
      </c>
      <c r="L25" s="43" t="str">
        <f>UPPER(IF($I25="","",VLOOKUP($I25,[1]PrepLT2!$A$13:$G$76,4,FALSE)))</f>
        <v>TUN</v>
      </c>
      <c r="M25" s="58"/>
      <c r="N25" s="31" t="s">
        <v>13</v>
      </c>
      <c r="O25" s="59"/>
      <c r="P25" s="54"/>
      <c r="Q25" s="35"/>
      <c r="R25" s="31"/>
      <c r="S25" s="77"/>
      <c r="T25" s="83"/>
      <c r="W25" s="60"/>
      <c r="X25" s="71" t="str">
        <f>UPPER(IF(OR(AA25="a",AA25="as"),Z26,IF(OR(AA25="b",AA25="bs"),Z24,)))</f>
        <v/>
      </c>
      <c r="Y25" s="21"/>
      <c r="Z25" s="22"/>
      <c r="AA25" s="23"/>
      <c r="AB25" s="42" t="str">
        <f>UPPER(IF(OR(AA25="a",AA25="as"),Z24,IF(OR(AA25="b",AA25="bs"),Z26,)))</f>
        <v/>
      </c>
      <c r="AC25" s="28"/>
      <c r="AD25" s="4"/>
    </row>
    <row r="26" spans="2:31" ht="9" customHeight="1">
      <c r="B26" s="93"/>
      <c r="C26" s="54"/>
      <c r="D26" s="31"/>
      <c r="E26" s="31"/>
      <c r="F26" s="44" t="str">
        <f>UPPER(IF(OR(G26="a",G26="as"),H24,IF(OR(G26="b",G26="bs"),H28,)))</f>
        <v>SNOUSSI</v>
      </c>
      <c r="G26" s="61" t="s">
        <v>7</v>
      </c>
      <c r="H26" s="62"/>
      <c r="I26" s="31"/>
      <c r="J26" s="31"/>
      <c r="K26" s="31"/>
      <c r="L26" s="31"/>
      <c r="M26" s="31"/>
      <c r="N26" s="62"/>
      <c r="O26" s="63" t="s">
        <v>7</v>
      </c>
      <c r="P26" s="64" t="str">
        <f>UPPER(IF(OR(O26="a",O26="as"),N24,IF(OR(O26="b",O26="bs"),N28,)))</f>
        <v>ABOUZIED</v>
      </c>
      <c r="Q26" s="35"/>
      <c r="R26" s="31"/>
      <c r="S26" s="77"/>
      <c r="T26" s="83"/>
      <c r="Y26" s="27"/>
      <c r="Z26" s="14" t="str">
        <f>UPPER(IF(OR(O66="a",O66="as"),N68,IF(OR(O66="b",O66="bs"),N64,)))</f>
        <v>LAIHEM</v>
      </c>
      <c r="AA26" s="28"/>
      <c r="AB26" s="50"/>
      <c r="AD26" s="4"/>
    </row>
    <row r="27" spans="2:31" ht="9" customHeight="1">
      <c r="B27" s="93"/>
      <c r="C27" s="54"/>
      <c r="D27" s="31"/>
      <c r="E27" s="65"/>
      <c r="F27" s="55" t="s">
        <v>17</v>
      </c>
      <c r="G27" s="54"/>
      <c r="H27" s="31"/>
      <c r="I27" s="32">
        <v>11</v>
      </c>
      <c r="J27" s="57" t="str">
        <f>UPPER(IF($I27="","",VLOOKUP($I27,[1]PrepLT2!$A$13:$G$76,2,FALSE)))</f>
        <v>RUINCLIFE</v>
      </c>
      <c r="K27" s="57" t="str">
        <f>IF($I27="","",VLOOKUP($I27,[1]PrepLT2!$A$13:$G$76,3,FALSE))</f>
        <v>Ominde</v>
      </c>
      <c r="L27" s="43" t="str">
        <f>UPPER(IF($I27="","",VLOOKUP($I27,[1]PrepLT2!$A$13:$G$76,4,FALSE)))</f>
        <v>KEN</v>
      </c>
      <c r="M27" s="31"/>
      <c r="N27" s="31"/>
      <c r="O27" s="35"/>
      <c r="P27" s="54" t="s">
        <v>18</v>
      </c>
      <c r="Q27" s="59"/>
      <c r="R27" s="54"/>
      <c r="S27" s="77"/>
      <c r="T27" s="83"/>
      <c r="V27" s="95"/>
      <c r="W27" s="95"/>
      <c r="X27" s="95"/>
      <c r="Y27" s="96"/>
      <c r="Z27" s="4" t="s">
        <v>19</v>
      </c>
      <c r="AB27" s="95"/>
      <c r="AC27" s="95"/>
      <c r="AD27" s="95"/>
    </row>
    <row r="28" spans="2:31" ht="9" customHeight="1">
      <c r="B28" s="93"/>
      <c r="C28" s="54"/>
      <c r="D28" s="31"/>
      <c r="E28" s="54"/>
      <c r="F28" s="31"/>
      <c r="G28" s="66"/>
      <c r="H28" s="44" t="str">
        <f>UPPER(IF(OR(M28="a",M28="as"),J29,IF(OR(M28="b",M28="bs"),J27,)))</f>
        <v>RUINCLIFE</v>
      </c>
      <c r="I28" s="67"/>
      <c r="J28" s="47"/>
      <c r="K28" s="47"/>
      <c r="L28" s="47"/>
      <c r="M28" s="48" t="s">
        <v>6</v>
      </c>
      <c r="N28" s="68" t="str">
        <f>UPPER(IF(OR(M28="a",M28="as"),J27,IF(OR(M28="b",M28="bs"),J29,)))</f>
        <v>MAHMAH</v>
      </c>
      <c r="O28" s="69"/>
      <c r="P28" s="54"/>
      <c r="Q28" s="70"/>
      <c r="R28" s="54"/>
      <c r="S28" s="77"/>
      <c r="T28" s="83"/>
      <c r="Z28" s="14" t="str">
        <f>UPPER(IF(OR(E14="a",E14="as"),F18,IF(OR(E14="b",E14="bs"),F10,)))</f>
        <v/>
      </c>
      <c r="AB28" s="97"/>
    </row>
    <row r="29" spans="2:31" ht="9" customHeight="1">
      <c r="B29" s="93"/>
      <c r="C29" s="54"/>
      <c r="D29" s="31"/>
      <c r="E29" s="54"/>
      <c r="F29" s="31"/>
      <c r="G29" s="31"/>
      <c r="H29" s="31"/>
      <c r="I29" s="56">
        <v>12</v>
      </c>
      <c r="J29" s="57" t="str">
        <f>UPPER(IF($I29="","",VLOOKUP($I29,[1]PrepLT2!$A$13:$G$76,2,FALSE)))</f>
        <v>MAHMAH</v>
      </c>
      <c r="K29" s="57" t="str">
        <f>IF($I29="","",VLOOKUP($I29,[1]PrepLT2!$A$13:$G$76,3,FALSE))</f>
        <v>Yassine</v>
      </c>
      <c r="L29" s="43" t="str">
        <f>UPPER(IF($I29="","",VLOOKUP($I29,[1]PrepLT2!$A$13:$G$76,4,FALSE)))</f>
        <v>MAR</v>
      </c>
      <c r="M29" s="58"/>
      <c r="N29" s="31" t="s">
        <v>12</v>
      </c>
      <c r="O29" s="35"/>
      <c r="P29" s="31"/>
      <c r="Q29" s="70"/>
      <c r="R29" s="54"/>
      <c r="S29" s="77"/>
      <c r="T29" s="83"/>
      <c r="U29" s="98" t="s">
        <v>20</v>
      </c>
      <c r="V29" s="15"/>
      <c r="W29" s="15"/>
      <c r="X29" s="20" t="str">
        <f>UPPER(IF(OR(AA29="a",AA29="as"),Z30,IF(OR(AA29="b",AA29="bs"),Z28,)))</f>
        <v/>
      </c>
      <c r="Y29" s="21"/>
      <c r="Z29" s="22"/>
      <c r="AA29" s="23"/>
      <c r="AB29" s="20" t="str">
        <f>UPPER(IF(OR(AA29="a",AA29="as"),Z28,IF(OR(AA29="b",AA29="bs"),Z30,)))</f>
        <v/>
      </c>
      <c r="AD29" s="13" t="s">
        <v>21</v>
      </c>
      <c r="AE29" s="13"/>
    </row>
    <row r="30" spans="2:31" ht="9" customHeight="1">
      <c r="B30" s="93"/>
      <c r="C30" s="66"/>
      <c r="D30" s="44" t="str">
        <f>UPPER(IF(OR(E30="a",E30="as"),F26,IF(OR(E30="b",E30="bs"),F34,)))</f>
        <v/>
      </c>
      <c r="E30" s="61"/>
      <c r="F30" s="62"/>
      <c r="G30" s="62"/>
      <c r="H30" s="31"/>
      <c r="I30" s="31"/>
      <c r="J30" s="31"/>
      <c r="K30" s="31"/>
      <c r="L30" s="31"/>
      <c r="M30" s="31"/>
      <c r="N30" s="31"/>
      <c r="O30" s="35"/>
      <c r="P30" s="62"/>
      <c r="Q30" s="73"/>
      <c r="R30" s="49" t="str">
        <f>UPPER(IF(OR(Q30="a",Q30="as"),P26,IF(OR(Q30="b",Q30="bs"),P34,)))</f>
        <v/>
      </c>
      <c r="S30" s="58"/>
      <c r="T30" s="83"/>
      <c r="W30" s="25"/>
      <c r="X30" s="26"/>
      <c r="Y30" s="27"/>
      <c r="Z30" s="14" t="str">
        <f>UPPER(IF(OR(E30="a",E30="as"),F34,IF(OR(E30="b",E30="bs"),F26,)))</f>
        <v/>
      </c>
      <c r="AA30" s="28"/>
      <c r="AB30" s="26"/>
      <c r="AC30" s="29"/>
    </row>
    <row r="31" spans="2:31" ht="9" customHeight="1">
      <c r="B31" s="93"/>
      <c r="C31" s="31"/>
      <c r="D31" s="31"/>
      <c r="E31" s="54"/>
      <c r="F31" s="31"/>
      <c r="G31" s="31"/>
      <c r="H31" s="31"/>
      <c r="I31" s="32">
        <v>13</v>
      </c>
      <c r="J31" s="57" t="str">
        <f>UPPER(IF($I31="","",VLOOKUP($I31,[1]PrepLT2!$A$13:$G$76,2,FALSE)))</f>
        <v>SHTEWI</v>
      </c>
      <c r="K31" s="57" t="str">
        <f>IF($I31="","",VLOOKUP($I31,[1]PrepLT2!$A$13:$G$76,3,FALSE))</f>
        <v>Ibrahim</v>
      </c>
      <c r="L31" s="43" t="str">
        <f>UPPER(IF($I31="","",VLOOKUP($I31,[1]PrepLT2!$A$13:$G$76,4,FALSE)))</f>
        <v>LBA</v>
      </c>
      <c r="M31" s="31"/>
      <c r="N31" s="31"/>
      <c r="O31" s="35"/>
      <c r="P31" s="31"/>
      <c r="Q31" s="70"/>
      <c r="R31" s="54"/>
      <c r="S31" s="31"/>
      <c r="T31" s="83"/>
      <c r="V31" s="36" t="str">
        <f>UPPER(IF(OR(W31="a",W31="as"),X29,IF(OR(W31="b",W31="bs"),X33,)))</f>
        <v/>
      </c>
      <c r="W31" s="99" t="s">
        <v>7</v>
      </c>
      <c r="X31" s="38"/>
      <c r="Y31" s="39"/>
      <c r="AB31" s="40"/>
      <c r="AC31" s="41" t="s">
        <v>6</v>
      </c>
      <c r="AD31" s="42" t="str">
        <f>UPPER(IF(OR(AC31="a",AC31="as"),AB29,IF(OR(AC31="b",AC31="bs"),AB33,)))</f>
        <v/>
      </c>
    </row>
    <row r="32" spans="2:31" ht="9" customHeight="1">
      <c r="B32" s="93"/>
      <c r="C32" s="31"/>
      <c r="D32" s="31"/>
      <c r="E32" s="54"/>
      <c r="F32" s="31"/>
      <c r="G32" s="43"/>
      <c r="H32" s="44" t="str">
        <f>UPPER(IF(OR(M32="a",M32="as"),J33,IF(OR(M32="b",M32="bs"),J31,)))</f>
        <v>SHTEWI</v>
      </c>
      <c r="I32" s="67"/>
      <c r="J32" s="47"/>
      <c r="K32" s="47"/>
      <c r="L32" s="47"/>
      <c r="M32" s="48" t="s">
        <v>6</v>
      </c>
      <c r="N32" s="68" t="str">
        <f>UPPER(IF(OR(M32="a",M32="as"),J31,IF(OR(M32="b",M32="bs"),J33,)))</f>
        <v>SALESHANDO</v>
      </c>
      <c r="O32" s="35"/>
      <c r="P32" s="31"/>
      <c r="Q32" s="70"/>
      <c r="R32" s="54"/>
      <c r="S32" s="31"/>
      <c r="T32" s="83"/>
      <c r="V32" s="100"/>
      <c r="W32" s="51"/>
      <c r="X32" s="38"/>
      <c r="Y32" s="14"/>
      <c r="Z32" s="14" t="str">
        <f>UPPER(IF(OR(E46="a",E46="as"),F50,IF(OR(E46="b",E46="bs"),F42,)))</f>
        <v/>
      </c>
      <c r="AA32" s="24"/>
      <c r="AB32" s="38"/>
      <c r="AC32" s="52"/>
      <c r="AD32" s="94"/>
    </row>
    <row r="33" spans="2:31" ht="9" customHeight="1">
      <c r="B33" s="93"/>
      <c r="C33" s="31"/>
      <c r="D33" s="31"/>
      <c r="E33" s="54"/>
      <c r="F33" s="31"/>
      <c r="G33" s="54"/>
      <c r="H33" s="55"/>
      <c r="I33" s="56">
        <v>14</v>
      </c>
      <c r="J33" s="57" t="str">
        <f>UPPER(IF($I33="","",VLOOKUP($I33,[1]PrepLT2!$A$13:$G$76,2,FALSE)))</f>
        <v>SALESHANDO</v>
      </c>
      <c r="K33" s="57" t="str">
        <f>IF($I33="","",VLOOKUP($I33,[1]PrepLT2!$A$13:$G$76,3,FALSE))</f>
        <v>Seabo</v>
      </c>
      <c r="L33" s="43" t="str">
        <f>UPPER(IF($I33="","",VLOOKUP($I33,[1]PrepLT2!$A$13:$G$76,4,FALSE)))</f>
        <v>BOT</v>
      </c>
      <c r="M33" s="58"/>
      <c r="N33" s="31" t="s">
        <v>22</v>
      </c>
      <c r="O33" s="59"/>
      <c r="P33" s="54"/>
      <c r="Q33" s="70"/>
      <c r="R33" s="54"/>
      <c r="S33" s="31"/>
      <c r="T33" s="83"/>
      <c r="W33" s="60"/>
      <c r="X33" s="20" t="str">
        <f>UPPER(IF(OR(AA33="a",AA33="as"),Z34,IF(OR(AA33="b",AA33="bs"),Z32,)))</f>
        <v/>
      </c>
      <c r="Y33" s="82"/>
      <c r="Z33" s="39"/>
      <c r="AA33" s="41"/>
      <c r="AB33" s="20" t="str">
        <f>UPPER(IF(OR(AA33="a",AA33="as"),Z32,IF(OR(AA33="b",AA33="bs"),Z34,)))</f>
        <v/>
      </c>
      <c r="AC33" s="28"/>
    </row>
    <row r="34" spans="2:31" ht="9" customHeight="1">
      <c r="B34" s="93"/>
      <c r="C34" s="31"/>
      <c r="D34" s="31"/>
      <c r="E34" s="66"/>
      <c r="F34" s="44" t="str">
        <f>UPPER(IF(OR(G34="a",G34="as"),H32,IF(OR(G34="b",G34="bs"),H36,)))</f>
        <v>SHTEWI</v>
      </c>
      <c r="G34" s="61" t="s">
        <v>7</v>
      </c>
      <c r="H34" s="62"/>
      <c r="I34" s="31"/>
      <c r="J34" s="101"/>
      <c r="K34" s="101"/>
      <c r="L34" s="31"/>
      <c r="M34" s="31"/>
      <c r="N34" s="31"/>
      <c r="O34" s="63" t="s">
        <v>6</v>
      </c>
      <c r="P34" s="64" t="str">
        <f>UPPER(IF(OR(O34="a",O34="as"),N32,IF(OR(O34="b",O34="bs"),N36,)))</f>
        <v>DHAOUADI</v>
      </c>
      <c r="Q34" s="69"/>
      <c r="R34" s="54"/>
      <c r="S34" s="31"/>
      <c r="T34" s="83"/>
      <c r="Y34" s="27"/>
      <c r="Z34" s="14" t="str">
        <f>UPPER(IF(OR(E62="a",E62="as"),F66,IF(OR(E62="b",E62="bs"),F58,)))</f>
        <v/>
      </c>
      <c r="AA34" s="28"/>
      <c r="AD34" s="4"/>
    </row>
    <row r="35" spans="2:31" ht="9" customHeight="1">
      <c r="B35" s="102" t="s">
        <v>23</v>
      </c>
      <c r="C35" s="103"/>
      <c r="D35" s="103"/>
      <c r="E35" s="104"/>
      <c r="F35" s="55" t="s">
        <v>24</v>
      </c>
      <c r="G35" s="54"/>
      <c r="H35" s="31"/>
      <c r="I35" s="32">
        <v>15</v>
      </c>
      <c r="J35" s="57" t="str">
        <f>UPPER(IF($I35="","",VLOOKUP($I35,[1]PrepLT2!$A$13:$G$76,2,FALSE)))</f>
        <v>HARRY</v>
      </c>
      <c r="K35" s="57" t="str">
        <f>IF($I35="","",VLOOKUP($I35,[1]PrepLT2!$A$13:$G$76,3,FALSE))</f>
        <v>Malacii</v>
      </c>
      <c r="L35" s="43" t="str">
        <f>UPPER(IF($I35="","",VLOOKUP($I35,[1]PrepLT2!$A$13:$G$76,4,FALSE)))</f>
        <v>ZIM</v>
      </c>
      <c r="M35" s="31"/>
      <c r="N35" s="62"/>
      <c r="O35" s="35"/>
      <c r="P35" s="54" t="s">
        <v>25</v>
      </c>
      <c r="Q35" s="35"/>
      <c r="R35" s="31"/>
      <c r="S35" s="31"/>
      <c r="T35" s="83"/>
      <c r="Y35" s="105"/>
      <c r="Z35" s="105"/>
      <c r="AA35" s="105"/>
      <c r="AB35" s="1"/>
      <c r="AC35" s="1"/>
    </row>
    <row r="36" spans="2:31" ht="9" customHeight="1">
      <c r="B36" s="93"/>
      <c r="C36" s="31"/>
      <c r="D36" s="31"/>
      <c r="E36" s="31"/>
      <c r="F36" s="31"/>
      <c r="G36" s="66"/>
      <c r="H36" s="44" t="str">
        <f>UPPER(IF(OR(M36="a",M36="as"),J37,IF(OR(M36="b",M36="bs"),J35,)))</f>
        <v>HARRY</v>
      </c>
      <c r="I36" s="67"/>
      <c r="J36" s="47"/>
      <c r="K36" s="47"/>
      <c r="L36" s="47"/>
      <c r="M36" s="48" t="s">
        <v>6</v>
      </c>
      <c r="N36" s="49" t="str">
        <f>UPPER(IF(OR(M36="a",M36="as"),J35,IF(OR(M36="b",M36="bs"),J37,)))</f>
        <v>DHAOUADI</v>
      </c>
      <c r="O36" s="69"/>
      <c r="P36" s="54"/>
      <c r="Q36" s="35"/>
      <c r="R36" s="31"/>
      <c r="S36" s="31"/>
      <c r="T36" s="83"/>
      <c r="Y36" s="5"/>
      <c r="Z36" s="1"/>
      <c r="AA36" s="1"/>
      <c r="AB36" s="1"/>
      <c r="AC36" s="1"/>
    </row>
    <row r="37" spans="2:31" ht="9" customHeight="1">
      <c r="B37" s="93"/>
      <c r="C37" s="31"/>
      <c r="D37" s="31"/>
      <c r="E37" s="31"/>
      <c r="F37" s="31"/>
      <c r="G37" s="31"/>
      <c r="H37" s="31"/>
      <c r="I37" s="56">
        <v>16</v>
      </c>
      <c r="J37" s="33" t="str">
        <f>UPPER(IF($I37="","",VLOOKUP($I37,[1]PrepLT2!$A$13:$G$76,2,FALSE)))</f>
        <v>DHAOUADI</v>
      </c>
      <c r="K37" s="33" t="str">
        <f>IF($I37="","",VLOOKUP($I37,[1]PrepLT2!$A$13:$G$76,3,FALSE))</f>
        <v>Mouadh</v>
      </c>
      <c r="L37" s="34" t="str">
        <f>UPPER(IF($I37="","",VLOOKUP($I37,[1]PrepLT2!$A$13:$G$76,4,FALSE)))</f>
        <v>TUN</v>
      </c>
      <c r="M37" s="58"/>
      <c r="N37" s="31" t="s">
        <v>26</v>
      </c>
      <c r="O37" s="35"/>
      <c r="P37" s="31"/>
      <c r="Q37" s="35"/>
      <c r="R37" s="31"/>
      <c r="S37" s="31"/>
      <c r="T37" s="83"/>
      <c r="U37" s="39"/>
      <c r="X37" s="106"/>
      <c r="Y37" s="24"/>
      <c r="Z37" s="14" t="str">
        <f>UPPER(IF(OR(G10="a",G10="as"),H12,IF(OR(G10="b",G10="bs"),H8,)))</f>
        <v>BYE</v>
      </c>
      <c r="AA37" s="17"/>
      <c r="AB37" s="1"/>
      <c r="AC37" s="1"/>
    </row>
    <row r="38" spans="2:31" ht="9" customHeight="1">
      <c r="B38" s="64" t="str">
        <f>UPPER(IF(OR(C39="a",C39="as"),B22,IF(OR(C39="b",C39="bs"),B54,)))</f>
        <v/>
      </c>
      <c r="C38" s="43"/>
      <c r="D38" s="62"/>
      <c r="E38" s="62"/>
      <c r="F38" s="31"/>
      <c r="G38" s="62"/>
      <c r="H38" s="31"/>
      <c r="I38" s="31"/>
      <c r="J38" s="31"/>
      <c r="K38" s="31"/>
      <c r="L38" s="31"/>
      <c r="M38" s="31"/>
      <c r="N38" s="31"/>
      <c r="O38" s="35"/>
      <c r="P38" s="31"/>
      <c r="Q38" s="35"/>
      <c r="R38" s="31"/>
      <c r="S38" s="43"/>
      <c r="T38" s="107" t="str">
        <f>UPPER(IF(OR(S39="a",S39="as"),T22,IF(OR(S39="b",S39="bs"),T54,)))</f>
        <v/>
      </c>
      <c r="U38" s="82"/>
      <c r="V38" s="108" t="s">
        <v>27</v>
      </c>
      <c r="W38" s="24"/>
      <c r="X38" s="20" t="str">
        <f>UPPER(IF(OR(AA38="a",AA38="as"),Z39,IF(OR(AA38="b",AA38="bs"),Z37,)))</f>
        <v>BYE</v>
      </c>
      <c r="Y38" s="51"/>
      <c r="Z38" s="39"/>
      <c r="AA38" s="109" t="s">
        <v>6</v>
      </c>
      <c r="AB38" s="20" t="str">
        <f>UPPER(IF(OR(AA38="a",AA38="as"),Z37,IF(OR(AA38="b",AA38="bs"),Z39,)))</f>
        <v>QAME</v>
      </c>
      <c r="AD38" s="110" t="s">
        <v>28</v>
      </c>
      <c r="AE38" s="110"/>
    </row>
    <row r="39" spans="2:31" ht="9" customHeight="1">
      <c r="B39" s="111"/>
      <c r="C39" s="63"/>
      <c r="D39" s="31"/>
      <c r="E39" s="31"/>
      <c r="F39" s="31"/>
      <c r="G39" s="31"/>
      <c r="H39" s="31"/>
      <c r="I39" s="32">
        <v>17</v>
      </c>
      <c r="J39" s="33" t="str">
        <f>UPPER(IF($I39="","",VLOOKUP($I39,[1]PrepLT2!$A$13:$G$76,2,FALSE)))</f>
        <v>BEN CHEIKH</v>
      </c>
      <c r="K39" s="33" t="str">
        <f>IF($I39="","",VLOOKUP($I39,[1]PrepLT2!$A$13:$G$76,3,FALSE))</f>
        <v>Anes</v>
      </c>
      <c r="L39" s="34" t="str">
        <f>UPPER(IF($I39="","",VLOOKUP($I39,[1]PrepLT2!$A$13:$G$76,4,FALSE)))</f>
        <v>TUN</v>
      </c>
      <c r="M39" s="31"/>
      <c r="N39" s="31"/>
      <c r="O39" s="35"/>
      <c r="P39" s="31"/>
      <c r="Q39" s="35"/>
      <c r="R39" s="62"/>
      <c r="S39" s="63"/>
      <c r="T39" s="112"/>
      <c r="W39" s="25"/>
      <c r="Y39" s="60"/>
      <c r="Z39" s="14" t="str">
        <f>UPPER(IF(OR(G18="a",G18="as"),H20,IF(OR(G18="b",G18="bs"),H16,)))</f>
        <v>QAME</v>
      </c>
      <c r="AA39" s="113"/>
      <c r="AC39" s="114"/>
    </row>
    <row r="40" spans="2:31" ht="9" customHeight="1">
      <c r="B40" s="93"/>
      <c r="C40" s="31"/>
      <c r="D40" s="31"/>
      <c r="E40" s="31"/>
      <c r="F40" s="31"/>
      <c r="G40" s="43"/>
      <c r="H40" s="44" t="str">
        <f>UPPER(IF(OR(M40="a",M40="as"),J41,IF(OR(M40="b",M40="bs"),J39,)))</f>
        <v xml:space="preserve">PONTHY </v>
      </c>
      <c r="I40" s="67"/>
      <c r="J40" s="47"/>
      <c r="K40" s="47"/>
      <c r="L40" s="47"/>
      <c r="M40" s="48" t="s">
        <v>7</v>
      </c>
      <c r="N40" s="57" t="str">
        <f>UPPER(IF(OR(M40="a",M40="as"),J39,IF(OR(M40="b",M40="bs"),J41,)))</f>
        <v>BEN CHEIKH</v>
      </c>
      <c r="O40" s="35"/>
      <c r="P40" s="31"/>
      <c r="Q40" s="35"/>
      <c r="R40" s="31"/>
      <c r="S40" s="31"/>
      <c r="T40" s="83"/>
      <c r="V40" s="20" t="str">
        <f>UPPER(IF(OR(W40="a",W40="as"),X38,IF(OR(W40="b",W40="bs"),X42,)))</f>
        <v/>
      </c>
      <c r="W40" s="99"/>
      <c r="X40" s="39"/>
      <c r="Y40" s="39"/>
      <c r="AB40" s="39"/>
      <c r="AC40" s="41"/>
      <c r="AD40" s="42" t="str">
        <f>UPPER(IF(OR(AC40="a",AC40="as"),AB38,IF(OR(AC40="b",AC40="bs"),AB42,)))</f>
        <v/>
      </c>
    </row>
    <row r="41" spans="2:31" ht="9" customHeight="1">
      <c r="B41" s="93"/>
      <c r="C41" s="31"/>
      <c r="D41" s="53"/>
      <c r="E41" s="53"/>
      <c r="F41" s="31"/>
      <c r="G41" s="54"/>
      <c r="H41" s="55"/>
      <c r="I41" s="56">
        <v>18</v>
      </c>
      <c r="J41" s="57" t="str">
        <f>UPPER(IF($I41="","",VLOOKUP($I41,[1]PrepLT2!$A$13:$G$76,2,FALSE)))</f>
        <v xml:space="preserve">PONTHY </v>
      </c>
      <c r="K41" s="57" t="str">
        <f>IF($I41="","",VLOOKUP($I41,[1]PrepLT2!$A$13:$G$76,3,FALSE))</f>
        <v>Ismane</v>
      </c>
      <c r="L41" s="43" t="str">
        <f>UPPER(IF($I41="","",VLOOKUP($I41,[1]PrepLT2!$A$13:$G$76,4,FALSE)))</f>
        <v>BEN</v>
      </c>
      <c r="M41" s="58"/>
      <c r="N41" s="31" t="s">
        <v>18</v>
      </c>
      <c r="O41" s="59"/>
      <c r="P41" s="54"/>
      <c r="Q41" s="35"/>
      <c r="R41" s="31"/>
      <c r="S41" s="31"/>
      <c r="T41" s="83"/>
      <c r="U41" s="1"/>
      <c r="V41" s="115"/>
      <c r="W41" s="87"/>
      <c r="X41" s="1"/>
      <c r="Y41" s="17"/>
      <c r="Z41" s="14" t="str">
        <f>UPPER(IF(OR(G26="a",G26="as"),H28,IF(OR(G26="b",G26="bs"),H24,)))</f>
        <v>RUINCLIFE</v>
      </c>
      <c r="AA41" s="17"/>
      <c r="AB41" s="1"/>
      <c r="AC41" s="116"/>
      <c r="AD41" s="117"/>
    </row>
    <row r="42" spans="2:31" ht="9" customHeight="1">
      <c r="B42" s="93"/>
      <c r="C42" s="31"/>
      <c r="D42" s="31"/>
      <c r="E42" s="31"/>
      <c r="F42" s="44" t="str">
        <f>UPPER(IF(OR(G42="a",G42="as"),H40,IF(OR(G42="b",G42="bs"),H44,)))</f>
        <v>MTISI</v>
      </c>
      <c r="G42" s="61" t="s">
        <v>6</v>
      </c>
      <c r="H42" s="62"/>
      <c r="I42" s="31"/>
      <c r="J42" s="101"/>
      <c r="K42" s="101"/>
      <c r="L42" s="31"/>
      <c r="M42" s="31"/>
      <c r="N42" s="62"/>
      <c r="O42" s="63" t="s">
        <v>6</v>
      </c>
      <c r="P42" s="118" t="str">
        <f>UPPER(IF(OR(O42="a",O42="as"),N40,IF(OR(O42="b",O42="bs"),N44,)))</f>
        <v>MABROUK</v>
      </c>
      <c r="Q42" s="53"/>
      <c r="R42" s="53"/>
      <c r="S42" s="31"/>
      <c r="T42" s="83"/>
      <c r="U42" s="1"/>
      <c r="V42" s="119"/>
      <c r="W42" s="120"/>
      <c r="X42" s="20" t="str">
        <f>UPPER(IF(OR(AA42="a",AA42="as"),Z43,IF(OR(AA42="b",AA42="bs"),Z41,)))</f>
        <v/>
      </c>
      <c r="Y42" s="87"/>
      <c r="Z42" s="121"/>
      <c r="AA42" s="109"/>
      <c r="AB42" s="20" t="str">
        <f>UPPER(IF(OR(AA42="a",AA42="as"),Z41,IF(OR(AA42="b",AA42="bs"),Z43,)))</f>
        <v/>
      </c>
      <c r="AC42" s="113"/>
      <c r="AD42" s="119"/>
    </row>
    <row r="43" spans="2:31" ht="9" customHeight="1">
      <c r="B43" s="93"/>
      <c r="C43" s="31"/>
      <c r="D43" s="31"/>
      <c r="E43" s="65"/>
      <c r="F43" s="55" t="s">
        <v>29</v>
      </c>
      <c r="G43" s="54"/>
      <c r="H43" s="31"/>
      <c r="I43" s="32">
        <v>19</v>
      </c>
      <c r="J43" s="57" t="str">
        <f>UPPER(IF($I43="","",VLOOKUP($I43,[1]PrepLT2!$A$13:$G$76,2,FALSE)))</f>
        <v>MTISI</v>
      </c>
      <c r="K43" s="57" t="str">
        <f>IF($I43="","",VLOOKUP($I43,[1]PrepLT2!$A$13:$G$76,3,FALSE))</f>
        <v>Ronon</v>
      </c>
      <c r="L43" s="43" t="str">
        <f>UPPER(IF($I43="","",VLOOKUP($I43,[1]PrepLT2!$A$13:$G$76,4,FALSE)))</f>
        <v>ZIM</v>
      </c>
      <c r="M43" s="31"/>
      <c r="N43" s="31"/>
      <c r="O43" s="35"/>
      <c r="P43" s="65" t="s">
        <v>30</v>
      </c>
      <c r="Q43" s="59"/>
      <c r="R43" s="54"/>
      <c r="S43" s="31"/>
      <c r="T43" s="83"/>
      <c r="U43" s="1"/>
      <c r="V43" s="87"/>
      <c r="W43" s="1"/>
      <c r="X43" s="1"/>
      <c r="Y43" s="120"/>
      <c r="Z43" s="14" t="str">
        <f>UPPER(IF(OR(G34="a",G34="as"),H36,IF(OR(G34="b",G34="bs"),H32,)))</f>
        <v>HARRY</v>
      </c>
      <c r="AA43" s="113"/>
      <c r="AC43" s="1"/>
      <c r="AD43" s="116"/>
    </row>
    <row r="44" spans="2:31" ht="9" customHeight="1">
      <c r="B44" s="93"/>
      <c r="C44" s="53"/>
      <c r="D44" s="31"/>
      <c r="E44" s="54"/>
      <c r="F44" s="31"/>
      <c r="G44" s="66"/>
      <c r="H44" s="44" t="str">
        <f>UPPER(IF(OR(M44="a",M44="as"),J45,IF(OR(M44="b",M44="bs"),J43,)))</f>
        <v>MTISI</v>
      </c>
      <c r="I44" s="67"/>
      <c r="J44" s="47"/>
      <c r="K44" s="47"/>
      <c r="L44" s="47"/>
      <c r="M44" s="48" t="s">
        <v>6</v>
      </c>
      <c r="N44" s="68" t="str">
        <f>UPPER(IF(OR(M44="a",M44="as"),J43,IF(OR(M44="b",M44="bs"),J45,)))</f>
        <v>MABROUK</v>
      </c>
      <c r="O44" s="69"/>
      <c r="P44" s="31"/>
      <c r="Q44" s="70"/>
      <c r="R44" s="54"/>
      <c r="S44" s="31"/>
      <c r="T44" s="83"/>
      <c r="U44" s="1"/>
      <c r="V44" s="85" t="str">
        <f>UPPER(IF(OR(W45="a",W45="as"),V40,IF(OR(W45="b",W45="bs"),V48,)))</f>
        <v/>
      </c>
      <c r="W44" s="1"/>
      <c r="X44" s="121"/>
      <c r="Y44" s="1"/>
      <c r="Z44" s="1"/>
      <c r="AA44" s="1"/>
      <c r="AB44" s="121"/>
      <c r="AC44" s="1"/>
      <c r="AD44" s="42" t="str">
        <f>UPPER(IF(OR(AC45="a",AC45="as"),AD40,IF(OR(AC45="b",AC45="bs"),AD48,)))</f>
        <v/>
      </c>
      <c r="AE44" s="87"/>
    </row>
    <row r="45" spans="2:31" ht="9" customHeight="1">
      <c r="B45" s="93"/>
      <c r="C45" s="31"/>
      <c r="D45" s="31"/>
      <c r="E45" s="54"/>
      <c r="F45" s="31"/>
      <c r="G45" s="31"/>
      <c r="H45" s="31"/>
      <c r="I45" s="56">
        <v>20</v>
      </c>
      <c r="J45" s="57" t="str">
        <f>UPPER(IF($I45="","",VLOOKUP($I45,[1]PrepLT2!$A$13:$G$76,2,FALSE)))</f>
        <v>MABROUK</v>
      </c>
      <c r="K45" s="57" t="str">
        <f>IF($I45="","",VLOOKUP($I45,[1]PrepLT2!$A$13:$G$76,3,FALSE))</f>
        <v>Karim</v>
      </c>
      <c r="L45" s="43" t="str">
        <f>UPPER(IF($I45="","",VLOOKUP($I45,[1]PrepLT2!$A$13:$G$76,4,FALSE)))</f>
        <v>EGY</v>
      </c>
      <c r="M45" s="58"/>
      <c r="N45" s="31" t="s">
        <v>26</v>
      </c>
      <c r="O45" s="35"/>
      <c r="P45" s="31"/>
      <c r="Q45" s="70"/>
      <c r="R45" s="54"/>
      <c r="S45" s="31"/>
      <c r="T45" s="83"/>
      <c r="U45" s="1"/>
      <c r="V45" s="93"/>
      <c r="W45" s="122"/>
      <c r="X45" s="1"/>
      <c r="Y45" s="17"/>
      <c r="Z45" s="14" t="str">
        <f>UPPER(IF(OR(G42="a",G42="as"),H44,IF(OR(G42="b",G42="bs"),H40,)))</f>
        <v xml:space="preserve">PONTHY </v>
      </c>
      <c r="AA45" s="17"/>
      <c r="AB45" s="1"/>
      <c r="AC45" s="122" t="s">
        <v>8</v>
      </c>
      <c r="AD45" s="123"/>
    </row>
    <row r="46" spans="2:31" ht="9" customHeight="1">
      <c r="B46" s="93"/>
      <c r="C46" s="31"/>
      <c r="D46" s="44" t="str">
        <f>UPPER(IF(OR(E46="a",E46="as"),F42,IF(OR(E46="b",E46="bs"),F50,)))</f>
        <v/>
      </c>
      <c r="E46" s="61"/>
      <c r="F46" s="62" t="s">
        <v>31</v>
      </c>
      <c r="G46" s="62"/>
      <c r="H46" s="31"/>
      <c r="I46" s="31"/>
      <c r="J46" s="31"/>
      <c r="K46" s="31"/>
      <c r="L46" s="31"/>
      <c r="M46" s="31"/>
      <c r="N46" s="31"/>
      <c r="O46" s="35"/>
      <c r="P46" s="31"/>
      <c r="Q46" s="73"/>
      <c r="R46" s="68" t="str">
        <f>UPPER(IF(OR(Q46="a",Q46="as"),P42,IF(OR(Q46="b",Q46="bs"),P50,)))</f>
        <v/>
      </c>
      <c r="S46" s="31"/>
      <c r="T46" s="83"/>
      <c r="V46" s="82"/>
      <c r="W46" s="24"/>
      <c r="X46" s="20" t="str">
        <f>UPPER(IF(OR(AA46="a",AA46="as"),Z47,IF(OR(AA46="b",AA46="bs"),Z45,)))</f>
        <v/>
      </c>
      <c r="Y46" s="82"/>
      <c r="Z46" s="39"/>
      <c r="AA46" s="41"/>
      <c r="AB46" s="20" t="str">
        <f>UPPER(IF(OR(AA46="a",AA46="as"),Z45,IF(OR(AA46="b",AA46="bs"),Z47,)))</f>
        <v/>
      </c>
      <c r="AC46" s="24"/>
      <c r="AD46" s="116"/>
    </row>
    <row r="47" spans="2:31" ht="9" customHeight="1">
      <c r="B47" s="93"/>
      <c r="C47" s="65"/>
      <c r="D47" s="55"/>
      <c r="E47" s="54"/>
      <c r="F47" s="31"/>
      <c r="G47" s="31"/>
      <c r="H47" s="31"/>
      <c r="I47" s="32">
        <v>21</v>
      </c>
      <c r="J47" s="57" t="str">
        <f>UPPER(IF($I47="","",VLOOKUP($I47,[1]PrepLT2!$A$13:$G$76,2,FALSE)))</f>
        <v>ODINGO</v>
      </c>
      <c r="K47" s="57" t="str">
        <f>IF($I47="","",VLOOKUP($I47,[1]PrepLT2!$A$13:$G$76,3,FALSE))</f>
        <v>Brian</v>
      </c>
      <c r="L47" s="43" t="str">
        <f>UPPER(IF($I47="","",VLOOKUP($I47,[1]PrepLT2!$A$13:$G$76,4,FALSE)))</f>
        <v>KEN</v>
      </c>
      <c r="M47" s="31"/>
      <c r="N47" s="31"/>
      <c r="O47" s="35"/>
      <c r="P47" s="31"/>
      <c r="Q47" s="70"/>
      <c r="R47" s="90"/>
      <c r="S47" s="75"/>
      <c r="T47" s="83"/>
      <c r="V47" s="91"/>
      <c r="W47" s="25"/>
      <c r="Y47" s="27"/>
      <c r="Z47" s="14" t="str">
        <f>UPPER(IF(OR(G50="a",G50="as"),H52,IF(OR(G50="b",G50="bs"),H48,)))</f>
        <v>ODINGO</v>
      </c>
      <c r="AA47" s="28"/>
      <c r="AC47" s="29"/>
      <c r="AD47" s="119"/>
    </row>
    <row r="48" spans="2:31" ht="9" customHeight="1">
      <c r="B48" s="93"/>
      <c r="C48" s="54"/>
      <c r="D48" s="31"/>
      <c r="E48" s="54"/>
      <c r="F48" s="31"/>
      <c r="G48" s="43"/>
      <c r="H48" s="44" t="str">
        <f>UPPER(IF(OR(M48="a",M48="as"),J49,IF(OR(M48="b",M48="bs"),J47,)))</f>
        <v>ODINGO</v>
      </c>
      <c r="I48" s="67"/>
      <c r="J48" s="47"/>
      <c r="K48" s="47"/>
      <c r="L48" s="47"/>
      <c r="M48" s="48" t="s">
        <v>6</v>
      </c>
      <c r="N48" s="68" t="str">
        <f>UPPER(IF(OR(M48="a",M48="as"),J47,IF(OR(M48="b",M48="bs"),J49,)))</f>
        <v>HFAIEDH</v>
      </c>
      <c r="O48" s="35"/>
      <c r="P48" s="31"/>
      <c r="Q48" s="70"/>
      <c r="R48" s="54"/>
      <c r="S48" s="77"/>
      <c r="T48" s="83"/>
      <c r="V48" s="92" t="str">
        <f>UPPER(IF(OR(W48="a",W48="as"),X46,IF(OR(W48="b",W48="bs"),X50,)))</f>
        <v/>
      </c>
      <c r="W48" s="37"/>
      <c r="X48" s="39"/>
      <c r="AB48" s="39"/>
      <c r="AC48" s="41" t="s">
        <v>16</v>
      </c>
      <c r="AD48" s="42" t="str">
        <f>UPPER(IF(OR(AC48="a",AC48="as"),AB46,IF(OR(AC48="b",AC48="bs"),AB50,)))</f>
        <v/>
      </c>
      <c r="AE48" s="87"/>
    </row>
    <row r="49" spans="2:31" ht="9" customHeight="1">
      <c r="B49" s="93"/>
      <c r="C49" s="54"/>
      <c r="D49" s="80"/>
      <c r="E49" s="81"/>
      <c r="F49" s="31"/>
      <c r="G49" s="54"/>
      <c r="H49" s="55"/>
      <c r="I49" s="56">
        <v>22</v>
      </c>
      <c r="J49" s="57" t="str">
        <f>UPPER(IF($I49="","",VLOOKUP($I49,[1]PrepLT2!$A$13:$G$76,2,FALSE)))</f>
        <v>HFAIEDH</v>
      </c>
      <c r="K49" s="57" t="str">
        <f>IF($I49="","",VLOOKUP($I49,[1]PrepLT2!$A$13:$G$76,3,FALSE))</f>
        <v>Omar</v>
      </c>
      <c r="L49" s="43" t="str">
        <f>UPPER(IF($I49="","",VLOOKUP($I49,[1]PrepLT2!$A$13:$G$76,4,FALSE)))</f>
        <v>TUN</v>
      </c>
      <c r="M49" s="58"/>
      <c r="N49" s="31" t="s">
        <v>9</v>
      </c>
      <c r="O49" s="59"/>
      <c r="P49" s="54"/>
      <c r="Q49" s="70"/>
      <c r="R49" s="54"/>
      <c r="S49" s="77"/>
      <c r="T49" s="83"/>
      <c r="W49" s="51"/>
      <c r="Y49" s="14"/>
      <c r="Z49" s="14" t="str">
        <f>UPPER(IF(OR(G58="a",G58="as"),H60,IF(OR(G58="b",G58="bs"),H56,)))</f>
        <v>SAHR</v>
      </c>
      <c r="AA49" s="24"/>
      <c r="AC49" s="52"/>
      <c r="AD49" s="124"/>
    </row>
    <row r="50" spans="2:31" ht="9" customHeight="1">
      <c r="B50" s="93"/>
      <c r="C50" s="54"/>
      <c r="D50" s="62"/>
      <c r="E50" s="84"/>
      <c r="F50" s="44" t="str">
        <f>UPPER(IF(OR(G50="a",G50="as"),H48,IF(OR(G50="b",G50="bs"),H52,)))</f>
        <v>TSAURA</v>
      </c>
      <c r="G50" s="61" t="s">
        <v>6</v>
      </c>
      <c r="H50" s="62"/>
      <c r="I50" s="31"/>
      <c r="J50" s="31"/>
      <c r="K50" s="31"/>
      <c r="L50" s="31"/>
      <c r="M50" s="31"/>
      <c r="N50" s="62"/>
      <c r="O50" s="63" t="s">
        <v>6</v>
      </c>
      <c r="P50" s="125" t="str">
        <f>UPPER(IF(OR(O50="a",O50="as"),N48,IF(OR(O50="b",O50="bs"),N52,)))</f>
        <v>JAMJI</v>
      </c>
      <c r="Q50" s="69"/>
      <c r="R50" s="54"/>
      <c r="S50" s="77"/>
      <c r="T50" s="83"/>
      <c r="W50" s="60"/>
      <c r="X50" s="20" t="str">
        <f>UPPER(IF(OR(AA50="a",AA50="as"),Z51,IF(OR(AA50="b",AA50="bs"),Z49,)))</f>
        <v>BYE</v>
      </c>
      <c r="Y50" s="82"/>
      <c r="Z50" s="39"/>
      <c r="AA50" s="41" t="s">
        <v>7</v>
      </c>
      <c r="AB50" s="20" t="str">
        <f>UPPER(IF(OR(AA50="a",AA50="as"),Z49,IF(OR(AA50="b",AA50="bs"),Z51,)))</f>
        <v>SAHR</v>
      </c>
      <c r="AC50" s="28"/>
    </row>
    <row r="51" spans="2:31" ht="9" customHeight="1">
      <c r="B51" s="93"/>
      <c r="C51" s="54"/>
      <c r="D51" s="31"/>
      <c r="E51" s="31"/>
      <c r="F51" s="55" t="s">
        <v>32</v>
      </c>
      <c r="G51" s="54"/>
      <c r="H51" s="31"/>
      <c r="I51" s="32">
        <v>23</v>
      </c>
      <c r="J51" s="57" t="str">
        <f>UPPER(IF($I51="","",VLOOKUP($I51,[1]PrepLT2!$A$13:$G$76,2,FALSE)))</f>
        <v>TSAURA</v>
      </c>
      <c r="K51" s="57" t="str">
        <f>IF($I51="","",VLOOKUP($I51,[1]PrepLT2!$A$13:$G$76,3,FALSE))</f>
        <v>Nathan</v>
      </c>
      <c r="L51" s="43" t="str">
        <f>UPPER(IF($I51="","",VLOOKUP($I51,[1]PrepLT2!$A$13:$G$76,4,FALSE)))</f>
        <v>ZIM</v>
      </c>
      <c r="M51" s="31"/>
      <c r="N51" s="31"/>
      <c r="O51" s="35"/>
      <c r="P51" s="54" t="s">
        <v>33</v>
      </c>
      <c r="Q51" s="35"/>
      <c r="R51" s="31"/>
      <c r="S51" s="77"/>
      <c r="T51" s="83"/>
      <c r="Y51" s="27"/>
      <c r="Z51" s="14" t="str">
        <f>UPPER(IF(OR(G66="a",G66="as"),H68,IF(OR(G66="b",G66="bs"),H64,)))</f>
        <v>BYE</v>
      </c>
      <c r="AA51" s="28"/>
    </row>
    <row r="52" spans="2:31" ht="9" customHeight="1">
      <c r="B52" s="93"/>
      <c r="C52" s="54"/>
      <c r="D52" s="31"/>
      <c r="E52" s="31"/>
      <c r="F52" s="31"/>
      <c r="G52" s="66"/>
      <c r="H52" s="44" t="str">
        <f>UPPER(IF(OR(M52="a",M52="as"),J53,IF(OR(M52="b",M52="bs"),J51,)))</f>
        <v>TSAURA</v>
      </c>
      <c r="I52" s="67"/>
      <c r="J52" s="47"/>
      <c r="K52" s="47"/>
      <c r="L52" s="47"/>
      <c r="M52" s="48" t="s">
        <v>6</v>
      </c>
      <c r="N52" s="49" t="str">
        <f>UPPER(IF(OR(M52="a",M52="as"),J51,IF(OR(M52="b",M52="bs"),J53,)))</f>
        <v>JAMJI</v>
      </c>
      <c r="O52" s="69"/>
      <c r="P52" s="54"/>
      <c r="Q52" s="35"/>
      <c r="R52" s="31"/>
      <c r="S52" s="77"/>
      <c r="T52" s="83"/>
    </row>
    <row r="53" spans="2:31" ht="9" customHeight="1">
      <c r="B53" s="93"/>
      <c r="C53" s="90"/>
      <c r="D53" s="31"/>
      <c r="E53" s="31"/>
      <c r="F53" s="31"/>
      <c r="G53" s="31"/>
      <c r="H53" s="31"/>
      <c r="I53" s="56">
        <v>24</v>
      </c>
      <c r="J53" s="33" t="str">
        <f>UPPER(IF($I53="","",VLOOKUP($I53,[1]PrepLT2!$A$13:$G$76,2,FALSE)))</f>
        <v>JAMJI</v>
      </c>
      <c r="K53" s="33" t="str">
        <f>IF($I53="","",VLOOKUP($I53,[1]PrepLT2!$A$13:$G$76,3,FALSE))</f>
        <v>Amine</v>
      </c>
      <c r="L53" s="34" t="str">
        <f>UPPER(IF($I53="","",VLOOKUP($I53,[1]PrepLT2!$A$13:$G$76,4,FALSE)))</f>
        <v>MAR</v>
      </c>
      <c r="M53" s="58"/>
      <c r="N53" s="31" t="s">
        <v>34</v>
      </c>
      <c r="O53" s="35"/>
      <c r="P53" s="31"/>
      <c r="Q53" s="35"/>
      <c r="R53" s="62"/>
      <c r="S53" s="77"/>
      <c r="T53" s="83"/>
      <c r="V53" s="108" t="s">
        <v>35</v>
      </c>
      <c r="W53" s="24"/>
      <c r="X53" s="14" t="str">
        <f>UPPER(IF(OR(C22="a",C22="as"),D30,IF(OR(C22="b",C22="bs"),D14,)))</f>
        <v/>
      </c>
      <c r="AB53" s="20" t="str">
        <f>UPPER(IF(OR(S22="a",S22="as"),R30,IF(OR(S22="b",S22="bs"),R14,)))</f>
        <v/>
      </c>
      <c r="AC53" s="24"/>
      <c r="AD53" s="110" t="s">
        <v>36</v>
      </c>
      <c r="AE53" s="110"/>
    </row>
    <row r="54" spans="2:31" ht="9" customHeight="1">
      <c r="B54" s="126" t="str">
        <f>UPPER(IF(OR(C54="a",C54="as"),D46,IF(OR(C54="b",C54="bs"),D62,)))</f>
        <v/>
      </c>
      <c r="C54" s="61"/>
      <c r="D54" s="62"/>
      <c r="E54" s="62"/>
      <c r="F54" s="31"/>
      <c r="G54" s="62"/>
      <c r="H54" s="31"/>
      <c r="I54" s="31"/>
      <c r="J54" s="31"/>
      <c r="K54" s="31"/>
      <c r="L54" s="31"/>
      <c r="M54" s="31"/>
      <c r="N54" s="31"/>
      <c r="O54" s="35"/>
      <c r="P54" s="31"/>
      <c r="Q54" s="35"/>
      <c r="R54" s="62"/>
      <c r="S54" s="73"/>
      <c r="T54" s="68" t="str">
        <f>UPPER(IF(OR(S54="a",S54="as"),R46,IF(OR(S54="b",S54="bs"),R62,)))</f>
        <v/>
      </c>
      <c r="U54" s="82"/>
      <c r="W54" s="25"/>
      <c r="AC54" s="29"/>
    </row>
    <row r="55" spans="2:31" ht="9" customHeight="1">
      <c r="B55" s="100"/>
      <c r="C55" s="54"/>
      <c r="D55" s="31"/>
      <c r="E55" s="31"/>
      <c r="F55" s="31"/>
      <c r="G55" s="31"/>
      <c r="H55" s="31"/>
      <c r="I55" s="32">
        <v>25</v>
      </c>
      <c r="J55" s="33" t="str">
        <f>UPPER(IF($I55="","",VLOOKUP($I55,[1]PrepLT2!$A$13:$G$76,2,FALSE)))</f>
        <v>REDA EZZAT</v>
      </c>
      <c r="K55" s="33" t="str">
        <f>IF($I55="","",VLOOKUP($I55,[1]PrepLT2!$A$13:$G$76,3,FALSE))</f>
        <v>E</v>
      </c>
      <c r="L55" s="34" t="str">
        <f>UPPER(IF($I55="","",VLOOKUP($I55,[1]PrepLT2!$A$13:$G$76,4,FALSE)))</f>
        <v>EGY</v>
      </c>
      <c r="M55" s="31"/>
      <c r="N55" s="31"/>
      <c r="O55" s="35"/>
      <c r="P55" s="31"/>
      <c r="Q55" s="35"/>
      <c r="R55" s="31"/>
      <c r="S55" s="77"/>
      <c r="T55" s="55"/>
      <c r="V55" s="42" t="str">
        <f>UPPER(IF(OR(W55="a",W55="as"),X53,IF(OR(W55="b",W55="bs"),X57,)))</f>
        <v/>
      </c>
      <c r="W55" s="127" t="s">
        <v>6</v>
      </c>
      <c r="X55" s="128"/>
      <c r="Y55" s="50"/>
      <c r="Z55" s="50"/>
      <c r="AA55" s="129"/>
      <c r="AB55" s="128"/>
      <c r="AC55" s="130"/>
      <c r="AD55" s="42" t="str">
        <f>UPPER(IF(OR(AC55="a",AC55="as"),AB53,IF(OR(AC55="b",AC55="bs"),AB57,)))</f>
        <v/>
      </c>
    </row>
    <row r="56" spans="2:31" ht="9" customHeight="1">
      <c r="B56" s="30"/>
      <c r="C56" s="54"/>
      <c r="D56" s="31"/>
      <c r="E56" s="31"/>
      <c r="F56" s="31"/>
      <c r="G56" s="43"/>
      <c r="H56" s="44" t="str">
        <f>UPPER(IF(OR(M56="a",M56="as"),J57,IF(OR(M56="b",M56="bs"),J55,)))</f>
        <v>REDA EZZAT</v>
      </c>
      <c r="I56" s="67"/>
      <c r="J56" s="47"/>
      <c r="K56" s="47"/>
      <c r="L56" s="47"/>
      <c r="M56" s="48" t="s">
        <v>6</v>
      </c>
      <c r="N56" s="49" t="str">
        <f>UPPER(IF(OR(M56="a",M56="as"),J55,IF(OR(M56="b",M56="bs"),J57,)))</f>
        <v>MISSOUM</v>
      </c>
      <c r="O56" s="35"/>
      <c r="P56" s="31"/>
      <c r="Q56" s="35"/>
      <c r="R56" s="31"/>
      <c r="S56" s="77"/>
      <c r="V56" s="50" t="s">
        <v>37</v>
      </c>
      <c r="W56" s="51"/>
      <c r="AC56" s="52"/>
      <c r="AD56" s="94"/>
    </row>
    <row r="57" spans="2:31" ht="9" customHeight="1">
      <c r="B57" s="30"/>
      <c r="C57" s="54"/>
      <c r="D57" s="31"/>
      <c r="E57" s="31"/>
      <c r="F57" s="31"/>
      <c r="G57" s="54"/>
      <c r="H57" s="55"/>
      <c r="I57" s="56">
        <v>26</v>
      </c>
      <c r="J57" s="57" t="str">
        <f>UPPER(IF($I57="","",VLOOKUP($I57,[1]PrepLT2!$A$13:$G$76,2,FALSE)))</f>
        <v>MISSOUM</v>
      </c>
      <c r="K57" s="57" t="str">
        <f>IF($I57="","",VLOOKUP($I57,[1]PrepLT2!$A$13:$G$76,3,FALSE))</f>
        <v>Ali</v>
      </c>
      <c r="L57" s="43" t="str">
        <f>UPPER(IF($I57="","",VLOOKUP($I57,[1]PrepLT2!$A$13:$G$76,4,FALSE)))</f>
        <v>MAR</v>
      </c>
      <c r="M57" s="58"/>
      <c r="N57" s="31" t="s">
        <v>38</v>
      </c>
      <c r="O57" s="59"/>
      <c r="P57" s="54"/>
      <c r="Q57" s="35"/>
      <c r="R57" s="31"/>
      <c r="S57" s="77"/>
      <c r="W57" s="60"/>
      <c r="X57" s="14" t="str">
        <f>UPPER(IF(OR(C54="a",C54="as"),D62,IF(OR(C54="b",C54="bs"),D46,)))</f>
        <v/>
      </c>
      <c r="AB57" s="20" t="str">
        <f>UPPER(IF(OR(S54="a",S54="as"),R62,IF(OR(S54="b",S54="bs"),R46,)))</f>
        <v/>
      </c>
      <c r="AC57" s="28"/>
    </row>
    <row r="58" spans="2:31" ht="9" customHeight="1">
      <c r="B58" s="30"/>
      <c r="C58" s="54"/>
      <c r="D58" s="31"/>
      <c r="E58" s="31"/>
      <c r="F58" s="44" t="str">
        <f>UPPER(IF(OR(G58="a",G58="as"),H56,IF(OR(G58="b",G58="bs"),H60,)))</f>
        <v>REDA EZZAT</v>
      </c>
      <c r="G58" s="61" t="s">
        <v>7</v>
      </c>
      <c r="H58" s="62"/>
      <c r="I58" s="31"/>
      <c r="J58" s="31"/>
      <c r="K58" s="31"/>
      <c r="L58" s="31"/>
      <c r="M58" s="31"/>
      <c r="N58" s="62"/>
      <c r="O58" s="63" t="s">
        <v>7</v>
      </c>
      <c r="P58" s="125" t="str">
        <f>UPPER(IF(OR(O58="a",O58="as"),N56,IF(OR(O58="b",O58="bs"),N60,)))</f>
        <v>MISSOUM</v>
      </c>
      <c r="Q58" s="35"/>
      <c r="R58" s="31"/>
      <c r="S58" s="77"/>
    </row>
    <row r="59" spans="2:31" ht="10.5" customHeight="1">
      <c r="B59" s="30"/>
      <c r="C59" s="54"/>
      <c r="D59" s="31"/>
      <c r="E59" s="65"/>
      <c r="F59" s="55" t="s">
        <v>39</v>
      </c>
      <c r="G59" s="54"/>
      <c r="H59" s="31"/>
      <c r="I59" s="32">
        <v>27</v>
      </c>
      <c r="J59" s="57" t="str">
        <f>UPPER(IF($I59="","",VLOOKUP($I59,[1]PrepLT2!$A$13:$G$76,2,FALSE)))</f>
        <v>SAHR</v>
      </c>
      <c r="K59" s="57" t="str">
        <f>IF($I59="","",VLOOKUP($I59,[1]PrepLT2!$A$13:$G$76,3,FALSE))</f>
        <v>Williams</v>
      </c>
      <c r="L59" s="43" t="str">
        <f>UPPER(IF($I59="","",VLOOKUP($I59,[1]PrepLT2!$A$13:$G$76,4,FALSE)))</f>
        <v>SLE</v>
      </c>
      <c r="M59" s="31"/>
      <c r="N59" s="31"/>
      <c r="O59" s="35"/>
      <c r="P59" s="54" t="s">
        <v>40</v>
      </c>
      <c r="Q59" s="59"/>
      <c r="R59" s="54"/>
      <c r="S59" s="77"/>
    </row>
    <row r="60" spans="2:31" ht="9" customHeight="1">
      <c r="B60" s="30"/>
      <c r="C60" s="54"/>
      <c r="D60" s="31"/>
      <c r="E60" s="54"/>
      <c r="F60" s="31"/>
      <c r="G60" s="66"/>
      <c r="H60" s="44" t="str">
        <f>UPPER(IF(OR(M60="a",M60="as"),J61,IF(OR(M60="b",M60="bs"),J59,)))</f>
        <v>SAHR</v>
      </c>
      <c r="I60" s="67"/>
      <c r="J60" s="47"/>
      <c r="K60" s="47"/>
      <c r="L60" s="47"/>
      <c r="M60" s="48" t="s">
        <v>6</v>
      </c>
      <c r="N60" s="68" t="str">
        <f>UPPER(IF(OR(M60="a",M60="as"),J59,IF(OR(M60="b",M60="bs"),J61,)))</f>
        <v>FAYS</v>
      </c>
      <c r="O60" s="69"/>
      <c r="P60" s="54"/>
      <c r="Q60" s="70"/>
      <c r="R60" s="54"/>
      <c r="S60" s="77"/>
      <c r="V60" s="108" t="s">
        <v>41</v>
      </c>
      <c r="W60" s="24"/>
      <c r="X60" s="20" t="str">
        <f>UPPER(IF(OR(AC40="a",AC40="as"),AB42,IF(OR(AC40="b",AC45="bs"),AB38,)))</f>
        <v/>
      </c>
      <c r="AB60" s="20" t="str">
        <f>UPPER(IF(OR(AC15="a",AC15="as"),AB17,IF(OR(AC15="b",AC15="bs"),AB13,)))</f>
        <v/>
      </c>
      <c r="AC60" s="24"/>
      <c r="AD60" s="110" t="s">
        <v>42</v>
      </c>
      <c r="AE60" s="110"/>
    </row>
    <row r="61" spans="2:31" ht="9" customHeight="1">
      <c r="B61" s="30"/>
      <c r="C61" s="54"/>
      <c r="D61" s="31"/>
      <c r="E61" s="54"/>
      <c r="F61" s="31"/>
      <c r="G61" s="31"/>
      <c r="H61" s="31"/>
      <c r="I61" s="56">
        <v>28</v>
      </c>
      <c r="J61" s="57" t="str">
        <f>UPPER(IF($I61="","",VLOOKUP($I61,[1]PrepLT2!$A$13:$G$76,2,FALSE)))</f>
        <v>FAYS</v>
      </c>
      <c r="K61" s="57" t="str">
        <f>IF($I61="","",VLOOKUP($I61,[1]PrepLT2!$A$13:$G$76,3,FALSE))</f>
        <v>Nicolas Naina</v>
      </c>
      <c r="L61" s="43" t="str">
        <f>UPPER(IF($I61="","",VLOOKUP($I61,[1]PrepLT2!$A$13:$G$76,4,FALSE)))</f>
        <v>MAD</v>
      </c>
      <c r="M61" s="58"/>
      <c r="N61" s="31" t="s">
        <v>15</v>
      </c>
      <c r="O61" s="35"/>
      <c r="P61" s="31"/>
      <c r="Q61" s="70"/>
      <c r="R61" s="54"/>
      <c r="S61" s="77"/>
      <c r="W61" s="25"/>
      <c r="AC61" s="29"/>
    </row>
    <row r="62" spans="2:31" ht="9" customHeight="1">
      <c r="B62" s="30"/>
      <c r="C62" s="66"/>
      <c r="D62" s="44" t="str">
        <f>UPPER(IF(OR(E62="a",E62="as"),F58,IF(OR(E62="b",E62="bs"),F66,)))</f>
        <v/>
      </c>
      <c r="E62" s="61"/>
      <c r="F62" s="62"/>
      <c r="G62" s="62"/>
      <c r="H62" s="31"/>
      <c r="I62" s="31"/>
      <c r="J62" s="31"/>
      <c r="K62" s="31"/>
      <c r="L62" s="31"/>
      <c r="M62" s="31"/>
      <c r="N62" s="31"/>
      <c r="O62" s="35"/>
      <c r="P62" s="62"/>
      <c r="Q62" s="73"/>
      <c r="R62" s="68" t="str">
        <f>UPPER(IF(OR(Q62="a",Q62="as"),P58,IF(OR(Q62="b",Q62="bs"),P66,)))</f>
        <v/>
      </c>
      <c r="S62" s="58"/>
      <c r="V62" s="42" t="str">
        <f>UPPER(IF(OR(W62="a",W62="as"),X60,IF(OR(W62="b",W62="bs"),X64,)))</f>
        <v/>
      </c>
      <c r="W62" s="127"/>
      <c r="X62" s="128"/>
      <c r="Y62" s="50"/>
      <c r="Z62" s="50"/>
      <c r="AA62" s="129"/>
      <c r="AB62" s="128"/>
      <c r="AC62" s="130"/>
      <c r="AD62" s="42" t="str">
        <f>UPPER(IF(OR(AC62="a",AC62="as"),AB60,IF(OR(AC62="b",AC62="bs"),AB64,)))</f>
        <v/>
      </c>
    </row>
    <row r="63" spans="2:31" ht="9" customHeight="1">
      <c r="B63" s="30"/>
      <c r="C63" s="31"/>
      <c r="D63" s="31"/>
      <c r="E63" s="54"/>
      <c r="F63" s="31"/>
      <c r="G63" s="31"/>
      <c r="H63" s="31"/>
      <c r="I63" s="32">
        <v>29</v>
      </c>
      <c r="J63" s="57" t="str">
        <f>UPPER(IF($I63="","",VLOOKUP($I63,[1]PrepLT2!$A$13:$G$76,2,FALSE)))</f>
        <v>MOALOSI</v>
      </c>
      <c r="K63" s="57" t="str">
        <f>IF($I63="","",VLOOKUP($I63,[1]PrepLT2!$A$13:$G$76,3,FALSE))</f>
        <v>TEO</v>
      </c>
      <c r="L63" s="43" t="str">
        <f>UPPER(IF($I63="","",VLOOKUP($I63,[1]PrepLT2!$A$13:$G$76,4,FALSE)))</f>
        <v>BOT</v>
      </c>
      <c r="M63" s="31"/>
      <c r="N63" s="31"/>
      <c r="O63" s="35"/>
      <c r="P63" s="31"/>
      <c r="Q63" s="70"/>
      <c r="R63" s="54"/>
      <c r="S63" s="31"/>
      <c r="V63" s="50"/>
      <c r="W63" s="51"/>
      <c r="AC63" s="52"/>
      <c r="AD63" s="94"/>
    </row>
    <row r="64" spans="2:31" ht="9" customHeight="1">
      <c r="B64" s="30"/>
      <c r="C64" s="31"/>
      <c r="D64" s="31"/>
      <c r="E64" s="54"/>
      <c r="F64" s="31"/>
      <c r="G64" s="43"/>
      <c r="H64" s="44" t="str">
        <f>UPPER(IF(OR(M64="a",M64="as"),J65,IF(OR(M64="b",M64="bs"),J63,)))</f>
        <v>MOALOSI</v>
      </c>
      <c r="I64" s="67"/>
      <c r="J64" s="47"/>
      <c r="K64" s="47"/>
      <c r="L64" s="47"/>
      <c r="M64" s="48" t="s">
        <v>6</v>
      </c>
      <c r="N64" s="68" t="str">
        <f>UPPER(IF(OR(M64="a",M64="as"),J63,IF(OR(M64="b",M64="bs"),J65,)))</f>
        <v>LAIHEM</v>
      </c>
      <c r="O64" s="35"/>
      <c r="P64" s="31"/>
      <c r="Q64" s="70"/>
      <c r="R64" s="54"/>
      <c r="S64" s="31"/>
      <c r="W64" s="60"/>
      <c r="X64" s="20" t="str">
        <f>UPPER(IF(OR(AC48="a",AC48="as"),AB50,IF(OR(AC48="b",AC48="bs"),AB46,)))</f>
        <v>SAHR</v>
      </c>
      <c r="AB64" s="20" t="str">
        <f>UPPER(IF(OR(AC23="a",AC23="as"),AB25,IF(OR(AC23="b",AC23="bs"),AB21,)))</f>
        <v/>
      </c>
      <c r="AC64" s="28"/>
    </row>
    <row r="65" spans="2:31" ht="9" customHeight="1">
      <c r="B65" s="30"/>
      <c r="C65" s="31"/>
      <c r="D65" s="31"/>
      <c r="E65" s="54"/>
      <c r="F65" s="31"/>
      <c r="G65" s="54"/>
      <c r="H65" s="55"/>
      <c r="I65" s="56">
        <v>30</v>
      </c>
      <c r="J65" s="57" t="str">
        <f>UPPER(IF($I65="","",VLOOKUP($I65,[1]PrepLT2!$A$13:$G$76,2,FALSE)))</f>
        <v>LAIHEM</v>
      </c>
      <c r="K65" s="57" t="str">
        <f>IF($I65="","",VLOOKUP($I65,[1]PrepLT2!$A$13:$G$76,3,FALSE))</f>
        <v>Mohamed Chakib</v>
      </c>
      <c r="L65" s="43" t="str">
        <f>UPPER(IF($I65="","",VLOOKUP($I65,[1]PrepLT2!$A$13:$G$76,4,FALSE)))</f>
        <v/>
      </c>
      <c r="M65" s="58"/>
      <c r="N65" s="31" t="s">
        <v>43</v>
      </c>
      <c r="O65" s="59"/>
      <c r="P65" s="54"/>
      <c r="Q65" s="70"/>
      <c r="R65" s="54"/>
      <c r="S65" s="31"/>
    </row>
    <row r="66" spans="2:31" ht="9" customHeight="1">
      <c r="B66" s="30"/>
      <c r="C66" s="31"/>
      <c r="D66" s="31"/>
      <c r="E66" s="66"/>
      <c r="F66" s="44" t="str">
        <f>UPPER(IF(OR(G66="a",G66="as"),H64,IF(OR(G66="b",G66="bs"),H68,)))</f>
        <v>MOALOSI</v>
      </c>
      <c r="G66" s="61" t="s">
        <v>16</v>
      </c>
      <c r="H66" s="62"/>
      <c r="I66" s="31"/>
      <c r="J66" s="31"/>
      <c r="K66" s="31"/>
      <c r="L66" s="31"/>
      <c r="M66" s="31"/>
      <c r="N66" s="62"/>
      <c r="O66" s="73" t="s">
        <v>6</v>
      </c>
      <c r="P66" s="68" t="str">
        <f>UPPER(IF(OR(O66="a",O66="as"),N64,IF(OR(O66="b",O66="bs"),N68,)))</f>
        <v>HAMROUNI</v>
      </c>
      <c r="Q66" s="69"/>
      <c r="R66" s="54"/>
      <c r="S66" s="31"/>
    </row>
    <row r="67" spans="2:31" ht="11.25">
      <c r="B67" s="30"/>
      <c r="C67" s="30"/>
      <c r="D67" s="30"/>
      <c r="E67" s="31"/>
      <c r="F67" s="55"/>
      <c r="G67" s="54"/>
      <c r="H67" s="31"/>
      <c r="I67" s="32">
        <v>31</v>
      </c>
      <c r="J67" s="57" t="str">
        <f>UPPER(IF($I67="","",VLOOKUP($I67,[1]PrepLT2!$A$13:$G$76,2,FALSE)))</f>
        <v>BYE</v>
      </c>
      <c r="K67" s="57">
        <f>IF($I67="","",VLOOKUP($I67,[1]PrepLT2!$A$13:$G$76,3,FALSE))</f>
        <v>0</v>
      </c>
      <c r="L67" s="43" t="str">
        <f>UPPER(IF($I67="","",VLOOKUP($I67,[1]PrepLT2!$A$13:$G$76,4,FALSE)))</f>
        <v/>
      </c>
      <c r="M67" s="31"/>
      <c r="N67" s="31"/>
      <c r="O67" s="35"/>
      <c r="P67" s="54" t="s">
        <v>44</v>
      </c>
      <c r="Q67" s="35"/>
      <c r="R67" s="31"/>
      <c r="S67" s="31"/>
      <c r="V67" s="108" t="s">
        <v>45</v>
      </c>
      <c r="W67" s="24"/>
      <c r="X67" s="20" t="str">
        <f>UPPER(IF(OR(W40="a",W40="as"),X42,IF(OR(W40="b",W40="bs"),X38,)))</f>
        <v/>
      </c>
      <c r="AB67" s="20" t="str">
        <f>UPPER(IF(OR(W15="a",W15="as"),X17,IF(OR(W15="b",W15="bs"),X13,)))</f>
        <v/>
      </c>
      <c r="AC67" s="24"/>
      <c r="AD67" s="110" t="s">
        <v>46</v>
      </c>
      <c r="AE67" s="110"/>
    </row>
    <row r="68" spans="2:31" ht="11.25">
      <c r="B68" s="30"/>
      <c r="C68" s="30"/>
      <c r="D68" s="30"/>
      <c r="E68" s="31"/>
      <c r="F68" s="31"/>
      <c r="G68" s="66"/>
      <c r="H68" s="44" t="str">
        <f>UPPER(IF(OR(M68="a",M68="as"),J69,IF(OR(M68="b",M68="bs"),J67,)))</f>
        <v>BYE</v>
      </c>
      <c r="I68" s="67"/>
      <c r="J68" s="47"/>
      <c r="K68" s="47"/>
      <c r="L68" s="47"/>
      <c r="M68" s="48" t="s">
        <v>6</v>
      </c>
      <c r="N68" s="49" t="str">
        <f>UPPER(IF(OR(M68="a",M68="as"),J67,IF(OR(M68="b",M68="bs"),J69,)))</f>
        <v>HAMROUNI</v>
      </c>
      <c r="O68" s="69"/>
      <c r="P68" s="54"/>
      <c r="Q68" s="35"/>
      <c r="R68" s="31"/>
      <c r="S68" s="31"/>
      <c r="V68" s="96"/>
      <c r="W68" s="25"/>
      <c r="AC68" s="29"/>
    </row>
    <row r="69" spans="2:31" ht="11.25">
      <c r="B69" s="30"/>
      <c r="C69" s="30"/>
      <c r="D69" s="30"/>
      <c r="E69" s="31"/>
      <c r="F69" s="31"/>
      <c r="G69" s="31"/>
      <c r="H69" s="31"/>
      <c r="I69" s="56">
        <v>32</v>
      </c>
      <c r="J69" s="33" t="str">
        <f>UPPER(IF($I69="","",VLOOKUP($I69,[1]PrepLT2!$A$13:$G$76,2,FALSE)))</f>
        <v>HAMROUNI</v>
      </c>
      <c r="K69" s="33" t="str">
        <f>IF($I69="","",VLOOKUP($I69,[1]PrepLT2!$A$13:$G$76,3,FALSE))</f>
        <v>ZACKARIAH</v>
      </c>
      <c r="L69" s="34" t="str">
        <f>UPPER(IF($I69="","",VLOOKUP($I69,[1]PrepLT2!$A$13:$G$76,4,FALSE)))</f>
        <v>TUN</v>
      </c>
      <c r="M69" s="58"/>
      <c r="N69" s="31"/>
      <c r="O69" s="35"/>
      <c r="P69" s="31"/>
      <c r="Q69" s="35"/>
      <c r="R69" s="31"/>
      <c r="S69" s="31"/>
      <c r="V69" s="42" t="str">
        <f>UPPER(IF(OR(W69="a",W69="as"),X67,IF(OR(W69="b",W69="bs"),X71,)))</f>
        <v/>
      </c>
      <c r="W69" s="127"/>
      <c r="X69" s="128"/>
      <c r="Y69" s="128"/>
      <c r="Z69" s="128"/>
      <c r="AA69" s="128"/>
      <c r="AB69" s="128"/>
      <c r="AC69" s="130"/>
      <c r="AD69" s="42" t="str">
        <f>UPPER(IF(OR(AC69="a",AC69="as"),AB67,IF(OR(AC69="b",AC69="bs"),AB71,)))</f>
        <v/>
      </c>
    </row>
    <row r="70" spans="2:31" ht="11.25">
      <c r="B70" s="30"/>
      <c r="C70" s="30"/>
      <c r="D70" s="30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5"/>
      <c r="P70" s="31"/>
      <c r="Q70" s="35"/>
      <c r="R70" s="31"/>
      <c r="S70" s="31"/>
      <c r="V70" s="31"/>
      <c r="W70" s="51"/>
      <c r="AC70" s="52"/>
      <c r="AD70" s="30"/>
    </row>
    <row r="71" spans="2:31">
      <c r="C71" s="1"/>
      <c r="D71" s="1"/>
      <c r="W71" s="60"/>
      <c r="X71" s="20" t="str">
        <f>UPPER(IF(OR(W48="a",W48="as"),X50,IF(OR(W48="b",W48="bs"),X46,)))</f>
        <v/>
      </c>
      <c r="AB71" s="20" t="str">
        <f>UPPER(IF(OR(W23="a",W23="as"),X25,IF(OR(W23="b",W23="bs"),X21,)))</f>
        <v/>
      </c>
      <c r="AC71" s="28"/>
    </row>
  </sheetData>
  <mergeCells count="14">
    <mergeCell ref="AD60:AE60"/>
    <mergeCell ref="AD67:AE67"/>
    <mergeCell ref="T12:V12"/>
    <mergeCell ref="AD12:AE12"/>
    <mergeCell ref="AD29:AE29"/>
    <mergeCell ref="B35:D35"/>
    <mergeCell ref="AD38:AE38"/>
    <mergeCell ref="AD53:AE53"/>
    <mergeCell ref="C1:P2"/>
    <mergeCell ref="C3:P4"/>
    <mergeCell ref="T4:V4"/>
    <mergeCell ref="AD4:AE4"/>
    <mergeCell ref="B5:H5"/>
    <mergeCell ref="P5:R5"/>
  </mergeCells>
  <conditionalFormatting sqref="AB28">
    <cfRule type="expression" dxfId="3" priority="1" stopIfTrue="1">
      <formula>AA28="as"</formula>
    </cfRule>
    <cfRule type="expression" dxfId="2" priority="2" stopIfTrue="1">
      <formula>AA28="bs"</formula>
    </cfRule>
  </conditionalFormatting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Girls - Consolation 03-32 (32)</vt:lpstr>
      <vt:lpstr>Boys - Consolation 03-32 (32)</vt:lpstr>
      <vt:lpstr>'Boys - Consolation 03-32 (32)'!Zone_d_impression</vt:lpstr>
      <vt:lpstr>'Girls - Consolation 03-32 (32)'!Zone_d_impression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 HP</dc:creator>
  <cp:lastModifiedBy>MON HP</cp:lastModifiedBy>
  <dcterms:created xsi:type="dcterms:W3CDTF">2021-11-18T18:57:30Z</dcterms:created>
  <dcterms:modified xsi:type="dcterms:W3CDTF">2021-11-18T18:59:49Z</dcterms:modified>
</cp:coreProperties>
</file>